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9440" windowHeight="126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28" i="1" l="1"/>
  <c r="G50" i="1"/>
  <c r="G51" i="1"/>
  <c r="G52" i="1"/>
  <c r="E50" i="1"/>
  <c r="E51" i="1"/>
  <c r="E52" i="1"/>
  <c r="E45" i="1" l="1"/>
  <c r="G45" i="1" s="1"/>
  <c r="E44" i="1"/>
  <c r="G44" i="1" s="1"/>
  <c r="E49" i="1"/>
  <c r="G49" i="1" s="1"/>
  <c r="E48" i="1"/>
  <c r="G48" i="1" s="1"/>
  <c r="E31" i="1" l="1"/>
  <c r="E32" i="1"/>
  <c r="E41" i="1" l="1"/>
  <c r="G41" i="1" s="1"/>
  <c r="E40" i="1"/>
  <c r="G40" i="1" s="1"/>
  <c r="E36" i="1"/>
  <c r="G36" i="1" s="1"/>
  <c r="E37" i="1"/>
  <c r="G37" i="1" s="1"/>
  <c r="E35" i="1"/>
  <c r="G35" i="1" s="1"/>
  <c r="G31" i="1"/>
  <c r="G32" i="1"/>
  <c r="G28" i="1"/>
  <c r="E27" i="1"/>
  <c r="G27" i="1" s="1"/>
  <c r="E14" i="1"/>
  <c r="G14" i="1" s="1"/>
  <c r="E16" i="1"/>
  <c r="G16" i="1" s="1"/>
  <c r="E17" i="1"/>
  <c r="G17" i="1" s="1"/>
  <c r="E18" i="1"/>
  <c r="G18" i="1" s="1"/>
  <c r="E19" i="1"/>
  <c r="G19" i="1" s="1"/>
  <c r="E15" i="1"/>
  <c r="G15" i="1" s="1"/>
  <c r="G53" i="1" l="1"/>
  <c r="G21" i="1"/>
  <c r="G54" i="1" s="1"/>
  <c r="E21" i="1"/>
  <c r="G55" i="1" l="1"/>
</calcChain>
</file>

<file path=xl/sharedStrings.xml><?xml version="1.0" encoding="utf-8"?>
<sst xmlns="http://schemas.openxmlformats.org/spreadsheetml/2006/main" count="85" uniqueCount="61">
  <si>
    <t>Fodder Plan - Winter 2018 Requirements</t>
  </si>
  <si>
    <t>Section 1</t>
  </si>
  <si>
    <t>Animal Type</t>
  </si>
  <si>
    <t>A</t>
  </si>
  <si>
    <t>No of Stock to be</t>
  </si>
  <si>
    <t>kept over winter</t>
  </si>
  <si>
    <t>B</t>
  </si>
  <si>
    <t>No of Months</t>
  </si>
  <si>
    <t>(include 4 week Reserve)</t>
  </si>
  <si>
    <t>C</t>
  </si>
  <si>
    <t>Pit SilageNeeded</t>
  </si>
  <si>
    <t>T/animal/Month</t>
  </si>
  <si>
    <t>Total Tonnes</t>
  </si>
  <si>
    <t>Total Tonnes DM</t>
  </si>
  <si>
    <t>Dairy Cows</t>
  </si>
  <si>
    <t>Suckler Cows</t>
  </si>
  <si>
    <t>0-1 Year old</t>
  </si>
  <si>
    <t>1-2 Year old</t>
  </si>
  <si>
    <t>2+ Year old</t>
  </si>
  <si>
    <t>Ewes</t>
  </si>
  <si>
    <t>Total Tonnes needed</t>
  </si>
  <si>
    <t>DM %</t>
  </si>
  <si>
    <t>Section 2</t>
  </si>
  <si>
    <t>Calculate forage conserved to date &amp; Forage Planned to be cut</t>
  </si>
  <si>
    <t>Silage in the Pit</t>
  </si>
  <si>
    <t>Tonnes of Silage</t>
  </si>
  <si>
    <t>DM%</t>
  </si>
  <si>
    <t>Pit Silage to Cut</t>
  </si>
  <si>
    <t>Area</t>
  </si>
  <si>
    <t>Yield t/Ac</t>
  </si>
  <si>
    <t>Total Yield</t>
  </si>
  <si>
    <t>Bale Wrap Silage</t>
  </si>
  <si>
    <t>Number of Bales</t>
  </si>
  <si>
    <t>Cut 1</t>
  </si>
  <si>
    <t>Cut 2</t>
  </si>
  <si>
    <t>Planned Cut</t>
  </si>
  <si>
    <t>Yield T/Bale</t>
  </si>
  <si>
    <t>Total Yield Tonnes</t>
  </si>
  <si>
    <t>Hay</t>
  </si>
  <si>
    <t>Number of bales</t>
  </si>
  <si>
    <t>On Stock</t>
  </si>
  <si>
    <t>Planned</t>
  </si>
  <si>
    <t>Name</t>
  </si>
  <si>
    <t>Address</t>
  </si>
  <si>
    <t>Enterprise</t>
  </si>
  <si>
    <t xml:space="preserve">Date </t>
  </si>
  <si>
    <t>What fodder is required on the farm</t>
  </si>
  <si>
    <t>Straw</t>
  </si>
  <si>
    <t>Fodder Beet</t>
  </si>
  <si>
    <t>Maize</t>
  </si>
  <si>
    <t>Yield T/Ac</t>
  </si>
  <si>
    <t>Tonnes of Dry Matter available</t>
  </si>
  <si>
    <t>Tonnes of Dry Matter required</t>
  </si>
  <si>
    <t>Balance</t>
  </si>
  <si>
    <t>Recommendations</t>
  </si>
  <si>
    <t>Other Crops</t>
  </si>
  <si>
    <t>Pit Silage (Meters)</t>
  </si>
  <si>
    <t>Length  (m)</t>
  </si>
  <si>
    <t>Breath (m)</t>
  </si>
  <si>
    <t>Height (m)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</si>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</sst>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 val="double"/>
      <sz val="16"/>
      <color theme="1"/>
      <name val="Calibri"/>
      <family val="2"/>
      <scheme val="minor"/>
    </font>
    <font>
      <b/>
      <u val="double"/>
      <sz val="18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 val="double"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3" fillId="0" borderId="0" xfId="0" applyFont="1"/>
    <xf numFmtId="0" fontId="0" fillId="0" borderId="5" xfId="0" applyBorder="1"/>
    <xf numFmtId="0" fontId="0" fillId="0" borderId="7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10" fillId="0" borderId="0" xfId="0" applyFont="1" applyAlignment="1">
      <alignment horizontal="center"/>
    </xf>
    <xf numFmtId="0" fontId="9" fillId="0" borderId="0" xfId="0" applyFont="1" applyBorder="1"/>
    <xf numFmtId="0" fontId="0" fillId="0" borderId="0" xfId="0" applyBorder="1"/>
    <xf numFmtId="0" fontId="2" fillId="0" borderId="0" xfId="0" applyFont="1" applyBorder="1"/>
    <xf numFmtId="0" fontId="5" fillId="0" borderId="0" xfId="0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4" fillId="5" borderId="1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5" borderId="5" xfId="0" applyFill="1" applyBorder="1"/>
    <xf numFmtId="0" fontId="0" fillId="5" borderId="0" xfId="0" applyFill="1" applyBorder="1" applyAlignment="1">
      <alignment horizontal="center"/>
    </xf>
    <xf numFmtId="9" fontId="12" fillId="5" borderId="0" xfId="0" applyNumberFormat="1" applyFont="1" applyFill="1" applyBorder="1" applyAlignment="1">
      <alignment horizontal="center"/>
    </xf>
    <xf numFmtId="0" fontId="0" fillId="5" borderId="7" xfId="0" applyFill="1" applyBorder="1"/>
    <xf numFmtId="0" fontId="0" fillId="5" borderId="8" xfId="0" applyFill="1" applyBorder="1" applyAlignment="1">
      <alignment horizontal="center"/>
    </xf>
    <xf numFmtId="9" fontId="0" fillId="5" borderId="8" xfId="0" applyNumberFormat="1" applyFill="1" applyBorder="1" applyAlignment="1">
      <alignment horizontal="center"/>
    </xf>
    <xf numFmtId="0" fontId="0" fillId="6" borderId="5" xfId="0" applyFill="1" applyBorder="1"/>
    <xf numFmtId="0" fontId="0" fillId="6" borderId="0" xfId="0" applyFill="1" applyBorder="1" applyAlignment="1">
      <alignment horizontal="center"/>
    </xf>
    <xf numFmtId="0" fontId="0" fillId="6" borderId="7" xfId="0" applyFill="1" applyBorder="1"/>
    <xf numFmtId="0" fontId="0" fillId="6" borderId="8" xfId="0" applyFill="1" applyBorder="1" applyAlignment="1">
      <alignment horizontal="center"/>
    </xf>
    <xf numFmtId="0" fontId="2" fillId="7" borderId="13" xfId="0" applyFont="1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0" fontId="0" fillId="7" borderId="5" xfId="0" applyFill="1" applyBorder="1"/>
    <xf numFmtId="0" fontId="0" fillId="7" borderId="0" xfId="0" applyFill="1" applyBorder="1" applyAlignment="1">
      <alignment horizontal="center"/>
    </xf>
    <xf numFmtId="0" fontId="0" fillId="7" borderId="7" xfId="0" applyFill="1" applyBorder="1"/>
    <xf numFmtId="0" fontId="0" fillId="7" borderId="8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0" fillId="8" borderId="5" xfId="0" applyFill="1" applyBorder="1"/>
    <xf numFmtId="0" fontId="0" fillId="8" borderId="0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8" borderId="7" xfId="0" applyFill="1" applyBorder="1"/>
    <xf numFmtId="0" fontId="0" fillId="8" borderId="8" xfId="0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0" fillId="3" borderId="5" xfId="0" applyFill="1" applyBorder="1"/>
    <xf numFmtId="0" fontId="0" fillId="3" borderId="0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7" xfId="0" applyFill="1" applyBorder="1"/>
    <xf numFmtId="0" fontId="0" fillId="3" borderId="8" xfId="0" applyFill="1" applyBorder="1" applyAlignment="1">
      <alignment horizontal="center"/>
    </xf>
    <xf numFmtId="0" fontId="2" fillId="9" borderId="15" xfId="0" applyFont="1" applyFill="1" applyBorder="1" applyAlignment="1">
      <alignment horizontal="center"/>
    </xf>
    <xf numFmtId="0" fontId="2" fillId="9" borderId="16" xfId="0" applyFont="1" applyFill="1" applyBorder="1" applyAlignment="1">
      <alignment horizontal="center"/>
    </xf>
    <xf numFmtId="0" fontId="0" fillId="9" borderId="5" xfId="0" applyFill="1" applyBorder="1"/>
    <xf numFmtId="0" fontId="0" fillId="9" borderId="0" xfId="0" applyFill="1" applyBorder="1" applyAlignment="1">
      <alignment horizontal="center"/>
    </xf>
    <xf numFmtId="0" fontId="0" fillId="9" borderId="7" xfId="0" applyFill="1" applyBorder="1"/>
    <xf numFmtId="0" fontId="0" fillId="9" borderId="8" xfId="0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0" fillId="6" borderId="2" xfId="0" applyFill="1" applyBorder="1"/>
    <xf numFmtId="0" fontId="0" fillId="6" borderId="3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" xfId="0" applyFont="1" applyFill="1" applyBorder="1"/>
    <xf numFmtId="0" fontId="2" fillId="6" borderId="3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2" fillId="6" borderId="5" xfId="0" applyFont="1" applyFill="1" applyBorder="1"/>
    <xf numFmtId="0" fontId="2" fillId="6" borderId="0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13" fillId="0" borderId="2" xfId="0" applyFont="1" applyBorder="1"/>
    <xf numFmtId="0" fontId="6" fillId="0" borderId="23" xfId="0" applyFont="1" applyBorder="1"/>
    <xf numFmtId="0" fontId="0" fillId="0" borderId="18" xfId="0" applyBorder="1" applyAlignment="1">
      <alignment horizontal="center"/>
    </xf>
    <xf numFmtId="0" fontId="4" fillId="0" borderId="24" xfId="0" applyFont="1" applyBorder="1"/>
    <xf numFmtId="0" fontId="0" fillId="0" borderId="20" xfId="0" applyBorder="1" applyAlignment="1">
      <alignment horizontal="center"/>
    </xf>
    <xf numFmtId="0" fontId="3" fillId="0" borderId="24" xfId="0" applyFont="1" applyBorder="1"/>
    <xf numFmtId="0" fontId="11" fillId="0" borderId="20" xfId="0" applyFont="1" applyBorder="1" applyAlignment="1">
      <alignment horizontal="center"/>
    </xf>
    <xf numFmtId="0" fontId="0" fillId="0" borderId="24" xfId="0" applyBorder="1"/>
    <xf numFmtId="0" fontId="0" fillId="0" borderId="25" xfId="0" applyBorder="1"/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14" fontId="0" fillId="0" borderId="20" xfId="0" applyNumberForma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1" fontId="0" fillId="9" borderId="12" xfId="0" applyNumberFormat="1" applyFill="1" applyBorder="1" applyAlignment="1">
      <alignment horizontal="center"/>
    </xf>
    <xf numFmtId="1" fontId="0" fillId="8" borderId="1" xfId="0" applyNumberForma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" fontId="0" fillId="7" borderId="17" xfId="0" applyNumberFormat="1" applyFill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2" borderId="10" xfId="0" applyNumberFormat="1" applyFill="1" applyBorder="1" applyAlignment="1">
      <alignment horizontal="center"/>
    </xf>
    <xf numFmtId="1" fontId="1" fillId="6" borderId="1" xfId="0" applyNumberFormat="1" applyFont="1" applyFill="1" applyBorder="1" applyAlignment="1">
      <alignment horizontal="center"/>
    </xf>
    <xf numFmtId="1" fontId="0" fillId="6" borderId="10" xfId="0" applyNumberFormat="1" applyFill="1" applyBorder="1" applyAlignment="1">
      <alignment horizontal="center"/>
    </xf>
    <xf numFmtId="1" fontId="0" fillId="9" borderId="0" xfId="0" applyNumberFormat="1" applyFill="1" applyBorder="1" applyAlignment="1">
      <alignment horizontal="center"/>
    </xf>
    <xf numFmtId="0" fontId="2" fillId="4" borderId="30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0" fillId="4" borderId="32" xfId="0" applyFill="1" applyBorder="1" applyAlignment="1">
      <alignment horizontal="center"/>
    </xf>
    <xf numFmtId="0" fontId="0" fillId="4" borderId="27" xfId="0" applyFill="1" applyBorder="1" applyAlignment="1">
      <alignment horizontal="center"/>
    </xf>
    <xf numFmtId="0" fontId="0" fillId="4" borderId="26" xfId="0" applyFill="1" applyBorder="1" applyAlignment="1">
      <alignment horizontal="center"/>
    </xf>
    <xf numFmtId="0" fontId="0" fillId="4" borderId="29" xfId="0" applyFont="1" applyFill="1" applyBorder="1"/>
    <xf numFmtId="0" fontId="2" fillId="4" borderId="28" xfId="0" applyFont="1" applyFill="1" applyBorder="1" applyAlignment="1">
      <alignment horizontal="center"/>
    </xf>
    <xf numFmtId="0" fontId="2" fillId="4" borderId="31" xfId="0" applyFont="1" applyFill="1" applyBorder="1" applyAlignment="1">
      <alignment horizontal="center"/>
    </xf>
    <xf numFmtId="0" fontId="0" fillId="4" borderId="27" xfId="0" applyFont="1" applyFill="1" applyBorder="1"/>
    <xf numFmtId="1" fontId="0" fillId="9" borderId="8" xfId="0" applyNumberFormat="1" applyFill="1" applyBorder="1" applyAlignment="1">
      <alignment horizontal="center"/>
    </xf>
    <xf numFmtId="1" fontId="12" fillId="5" borderId="2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9"/>
  <sheetViews>
    <sheetView tabSelected="1" workbookViewId="0">
      <selection activeCell="J46" sqref="J46"/>
    </sheetView>
  </sheetViews>
  <sheetFormatPr defaultRowHeight="15" x14ac:dyDescent="0.25"/>
  <cols>
    <col min="1" max="1" width="21.5703125" customWidth="1"/>
    <col min="2" max="2" width="19" style="8" customWidth="1"/>
    <col min="3" max="3" width="23" style="8" customWidth="1"/>
    <col min="4" max="4" width="19.140625" style="8" customWidth="1"/>
    <col min="5" max="5" width="16.7109375" style="8" customWidth="1"/>
    <col min="6" max="6" width="15.5703125" style="8" customWidth="1"/>
    <col min="7" max="7" width="16.5703125" style="8" customWidth="1"/>
  </cols>
  <sheetData>
    <row r="1" spans="1:7" ht="15.75" thickBot="1" x14ac:dyDescent="0.3"/>
    <row r="2" spans="1:7" ht="18.75" x14ac:dyDescent="0.3">
      <c r="A2" s="88" t="s">
        <v>42</v>
      </c>
      <c r="B2" s="89"/>
      <c r="C2" s="4"/>
      <c r="D2" s="96" t="s">
        <v>44</v>
      </c>
      <c r="E2" s="89"/>
      <c r="F2" s="4"/>
      <c r="G2" s="5"/>
    </row>
    <row r="3" spans="1:7" ht="15.75" x14ac:dyDescent="0.25">
      <c r="A3" s="90" t="s">
        <v>43</v>
      </c>
      <c r="B3" s="91"/>
      <c r="C3" s="6"/>
      <c r="D3" s="97" t="s">
        <v>45</v>
      </c>
      <c r="E3" s="98"/>
      <c r="F3" s="6"/>
      <c r="G3" s="10"/>
    </row>
    <row r="4" spans="1:7" ht="21" x14ac:dyDescent="0.35">
      <c r="A4" s="92"/>
      <c r="B4" s="93"/>
      <c r="C4" s="13"/>
      <c r="D4" s="99"/>
      <c r="E4" s="100"/>
      <c r="F4" s="13"/>
      <c r="G4" s="14"/>
    </row>
    <row r="5" spans="1:7" s="1" customFormat="1" ht="21" x14ac:dyDescent="0.35">
      <c r="A5" s="94"/>
      <c r="B5" s="91"/>
      <c r="C5" s="6"/>
      <c r="D5" s="101"/>
      <c r="E5" s="91"/>
      <c r="F5" s="6"/>
      <c r="G5" s="10"/>
    </row>
    <row r="6" spans="1:7" ht="15.75" thickBot="1" x14ac:dyDescent="0.3">
      <c r="A6" s="95"/>
      <c r="B6" s="25"/>
      <c r="C6" s="7"/>
      <c r="D6" s="102"/>
      <c r="E6" s="25"/>
      <c r="F6" s="7"/>
      <c r="G6" s="11"/>
    </row>
    <row r="7" spans="1:7" ht="26.25" x14ac:dyDescent="0.4">
      <c r="C7" s="17" t="s">
        <v>0</v>
      </c>
    </row>
    <row r="9" spans="1:7" ht="24" thickBot="1" x14ac:dyDescent="0.4">
      <c r="A9" s="16" t="s">
        <v>1</v>
      </c>
      <c r="B9" s="9"/>
      <c r="C9" s="15" t="s">
        <v>46</v>
      </c>
      <c r="D9" s="9"/>
      <c r="E9" s="9"/>
      <c r="F9" s="9"/>
      <c r="G9" s="9"/>
    </row>
    <row r="10" spans="1:7" ht="15.75" thickBot="1" x14ac:dyDescent="0.3">
      <c r="A10" s="76"/>
      <c r="B10" s="77" t="s">
        <v>3</v>
      </c>
      <c r="C10" s="77" t="s">
        <v>6</v>
      </c>
      <c r="D10" s="77" t="s">
        <v>9</v>
      </c>
      <c r="E10" s="77"/>
      <c r="F10" s="77"/>
      <c r="G10" s="78"/>
    </row>
    <row r="11" spans="1:7" x14ac:dyDescent="0.25">
      <c r="A11" s="79" t="s">
        <v>2</v>
      </c>
      <c r="B11" s="80" t="s">
        <v>4</v>
      </c>
      <c r="C11" s="80" t="s">
        <v>7</v>
      </c>
      <c r="D11" s="80" t="s">
        <v>10</v>
      </c>
      <c r="E11" s="80" t="s">
        <v>12</v>
      </c>
      <c r="F11" s="80" t="s">
        <v>21</v>
      </c>
      <c r="G11" s="81" t="s">
        <v>13</v>
      </c>
    </row>
    <row r="12" spans="1:7" x14ac:dyDescent="0.25">
      <c r="A12" s="82"/>
      <c r="B12" s="83" t="s">
        <v>5</v>
      </c>
      <c r="C12" s="83" t="s">
        <v>8</v>
      </c>
      <c r="D12" s="83" t="s">
        <v>11</v>
      </c>
      <c r="E12" s="83"/>
      <c r="F12" s="83"/>
      <c r="G12" s="84"/>
    </row>
    <row r="13" spans="1:7" ht="15.75" thickBot="1" x14ac:dyDescent="0.3">
      <c r="A13" s="43"/>
      <c r="B13" s="44"/>
      <c r="C13" s="44"/>
      <c r="D13" s="44"/>
      <c r="E13" s="44"/>
      <c r="F13" s="44"/>
      <c r="G13" s="85"/>
    </row>
    <row r="14" spans="1:7" ht="15.75" thickBot="1" x14ac:dyDescent="0.3">
      <c r="A14" s="76" t="s">
        <v>14</v>
      </c>
      <c r="B14" s="77"/>
      <c r="C14" s="77"/>
      <c r="D14" s="77">
        <v>1.6</v>
      </c>
      <c r="E14" s="42">
        <f>SUM(B14*C14*D14)</f>
        <v>0</v>
      </c>
      <c r="F14" s="77">
        <v>25</v>
      </c>
      <c r="G14" s="86">
        <f>SUM(E14*F14)/100</f>
        <v>0</v>
      </c>
    </row>
    <row r="15" spans="1:7" ht="20.100000000000001" customHeight="1" thickBot="1" x14ac:dyDescent="0.3">
      <c r="A15" s="41" t="s">
        <v>15</v>
      </c>
      <c r="B15" s="42"/>
      <c r="C15" s="42"/>
      <c r="D15" s="42">
        <v>1.4</v>
      </c>
      <c r="E15" s="42">
        <f>SUM(B15*C15*D15)</f>
        <v>0</v>
      </c>
      <c r="F15" s="42">
        <v>25</v>
      </c>
      <c r="G15" s="112">
        <f t="shared" ref="G15:G19" si="0">SUM(E15*F15)/100</f>
        <v>0</v>
      </c>
    </row>
    <row r="16" spans="1:7" ht="20.100000000000001" customHeight="1" thickBot="1" x14ac:dyDescent="0.3">
      <c r="A16" s="41" t="s">
        <v>16</v>
      </c>
      <c r="B16" s="42"/>
      <c r="C16" s="42"/>
      <c r="D16" s="42">
        <v>0.7</v>
      </c>
      <c r="E16" s="42">
        <f t="shared" ref="E16:E19" si="1">SUM(B16*C16*D16)</f>
        <v>0</v>
      </c>
      <c r="F16" s="42">
        <v>25</v>
      </c>
      <c r="G16" s="112">
        <f t="shared" si="0"/>
        <v>0</v>
      </c>
    </row>
    <row r="17" spans="1:7" ht="20.100000000000001" customHeight="1" thickBot="1" x14ac:dyDescent="0.3">
      <c r="A17" s="41" t="s">
        <v>17</v>
      </c>
      <c r="B17" s="42"/>
      <c r="C17" s="42"/>
      <c r="D17" s="42">
        <v>1.3</v>
      </c>
      <c r="E17" s="42">
        <f t="shared" si="1"/>
        <v>0</v>
      </c>
      <c r="F17" s="42">
        <v>25</v>
      </c>
      <c r="G17" s="112">
        <f t="shared" si="0"/>
        <v>0</v>
      </c>
    </row>
    <row r="18" spans="1:7" ht="20.100000000000001" customHeight="1" thickBot="1" x14ac:dyDescent="0.3">
      <c r="A18" s="41" t="s">
        <v>18</v>
      </c>
      <c r="B18" s="42"/>
      <c r="C18" s="42"/>
      <c r="D18" s="42">
        <v>1.3</v>
      </c>
      <c r="E18" s="42">
        <f t="shared" si="1"/>
        <v>0</v>
      </c>
      <c r="F18" s="42">
        <v>25</v>
      </c>
      <c r="G18" s="112">
        <f t="shared" si="0"/>
        <v>0</v>
      </c>
    </row>
    <row r="19" spans="1:7" ht="20.100000000000001" customHeight="1" x14ac:dyDescent="0.25">
      <c r="A19" s="41" t="s">
        <v>19</v>
      </c>
      <c r="B19" s="42"/>
      <c r="C19" s="42"/>
      <c r="D19" s="42">
        <v>0.15</v>
      </c>
      <c r="E19" s="42">
        <f t="shared" si="1"/>
        <v>0</v>
      </c>
      <c r="F19" s="42">
        <v>25</v>
      </c>
      <c r="G19" s="112">
        <f t="shared" si="0"/>
        <v>0</v>
      </c>
    </row>
    <row r="20" spans="1:7" s="1" customFormat="1" ht="21" customHeight="1" thickBot="1" x14ac:dyDescent="0.4">
      <c r="A20" s="43"/>
      <c r="B20" s="44"/>
      <c r="C20" s="44"/>
      <c r="D20" s="44"/>
      <c r="E20" s="44"/>
      <c r="F20" s="44"/>
      <c r="G20" s="85"/>
    </row>
    <row r="21" spans="1:7" ht="15.75" thickBot="1" x14ac:dyDescent="0.3">
      <c r="A21" s="43" t="s">
        <v>20</v>
      </c>
      <c r="B21" s="44"/>
      <c r="C21" s="44"/>
      <c r="D21" s="44"/>
      <c r="E21" s="44">
        <f>SUM(E14:E20)</f>
        <v>0</v>
      </c>
      <c r="F21" s="44">
        <v>25</v>
      </c>
      <c r="G21" s="111">
        <f>SUM(G14:G19)</f>
        <v>0</v>
      </c>
    </row>
    <row r="22" spans="1:7" s="8" customFormat="1" ht="24.95" customHeight="1" x14ac:dyDescent="0.25">
      <c r="A22"/>
    </row>
    <row r="24" spans="1:7" ht="23.25" x14ac:dyDescent="0.35">
      <c r="A24" s="16" t="s">
        <v>22</v>
      </c>
      <c r="B24" s="9"/>
      <c r="C24" s="9"/>
      <c r="D24" s="15" t="s">
        <v>23</v>
      </c>
      <c r="E24" s="9"/>
      <c r="F24" s="9"/>
      <c r="G24" s="9"/>
    </row>
    <row r="25" spans="1:7" ht="15.75" thickBot="1" x14ac:dyDescent="0.3"/>
    <row r="26" spans="1:7" s="8" customFormat="1" ht="16.5" thickBot="1" x14ac:dyDescent="0.3">
      <c r="A26" s="72" t="s">
        <v>24</v>
      </c>
      <c r="B26" s="66" t="s">
        <v>57</v>
      </c>
      <c r="C26" s="66" t="s">
        <v>58</v>
      </c>
      <c r="D26" s="66" t="s">
        <v>59</v>
      </c>
      <c r="E26" s="66" t="s">
        <v>25</v>
      </c>
      <c r="F26" s="66" t="s">
        <v>26</v>
      </c>
      <c r="G26" s="67" t="s">
        <v>13</v>
      </c>
    </row>
    <row r="27" spans="1:7" s="12" customFormat="1" ht="24.95" customHeight="1" thickBot="1" x14ac:dyDescent="0.3">
      <c r="A27" s="68" t="s">
        <v>56</v>
      </c>
      <c r="B27" s="69"/>
      <c r="C27" s="69"/>
      <c r="D27" s="69"/>
      <c r="E27" s="113">
        <f>SUM(B27*C27*D27)/1.35</f>
        <v>0</v>
      </c>
      <c r="F27" s="69">
        <v>30</v>
      </c>
      <c r="G27" s="104">
        <f>SUM(E27*F27)/100</f>
        <v>0</v>
      </c>
    </row>
    <row r="28" spans="1:7" ht="20.100000000000001" customHeight="1" thickBot="1" x14ac:dyDescent="0.3">
      <c r="A28" s="70"/>
      <c r="B28" s="71"/>
      <c r="C28" s="71"/>
      <c r="D28" s="71"/>
      <c r="E28" s="123">
        <f>SUM(B28*C28*D28)/1.35</f>
        <v>0</v>
      </c>
      <c r="F28" s="71">
        <v>0</v>
      </c>
      <c r="G28" s="104">
        <f>SUM(E28*F28)/100</f>
        <v>0</v>
      </c>
    </row>
    <row r="29" spans="1:7" ht="15.75" thickBot="1" x14ac:dyDescent="0.3"/>
    <row r="30" spans="1:7" ht="16.5" thickBot="1" x14ac:dyDescent="0.3">
      <c r="A30" s="73" t="s">
        <v>27</v>
      </c>
      <c r="B30" s="59" t="s">
        <v>28</v>
      </c>
      <c r="C30" s="59" t="s">
        <v>29</v>
      </c>
      <c r="D30" s="59"/>
      <c r="E30" s="59" t="s">
        <v>30</v>
      </c>
      <c r="F30" s="59" t="s">
        <v>26</v>
      </c>
      <c r="G30" s="60" t="s">
        <v>13</v>
      </c>
    </row>
    <row r="31" spans="1:7" s="12" customFormat="1" ht="24.95" customHeight="1" thickBot="1" x14ac:dyDescent="0.3">
      <c r="A31" s="61" t="s">
        <v>41</v>
      </c>
      <c r="B31" s="62"/>
      <c r="C31" s="62"/>
      <c r="D31" s="62"/>
      <c r="E31" s="62">
        <f>SUM(B31*C31)</f>
        <v>0</v>
      </c>
      <c r="F31" s="62">
        <v>25</v>
      </c>
      <c r="G31" s="63">
        <f>SUM(E31*F31)/100</f>
        <v>0</v>
      </c>
    </row>
    <row r="32" spans="1:7" ht="20.100000000000001" customHeight="1" thickBot="1" x14ac:dyDescent="0.3">
      <c r="A32" s="64" t="s">
        <v>41</v>
      </c>
      <c r="B32" s="65"/>
      <c r="C32" s="65"/>
      <c r="D32" s="65"/>
      <c r="E32" s="65">
        <f>SUM(B32*C32)</f>
        <v>0</v>
      </c>
      <c r="F32" s="65">
        <v>25</v>
      </c>
      <c r="G32" s="103">
        <f>SUM(E32*F32)/100</f>
        <v>0</v>
      </c>
    </row>
    <row r="33" spans="1:7" ht="20.100000000000001" customHeight="1" thickBot="1" x14ac:dyDescent="0.3"/>
    <row r="34" spans="1:7" ht="15.75" thickBot="1" x14ac:dyDescent="0.3">
      <c r="A34" s="74" t="s">
        <v>31</v>
      </c>
      <c r="B34" s="52" t="s">
        <v>32</v>
      </c>
      <c r="C34" s="52" t="s">
        <v>36</v>
      </c>
      <c r="D34" s="52"/>
      <c r="E34" s="52" t="s">
        <v>37</v>
      </c>
      <c r="F34" s="52" t="s">
        <v>26</v>
      </c>
      <c r="G34" s="53" t="s">
        <v>13</v>
      </c>
    </row>
    <row r="35" spans="1:7" s="12" customFormat="1" ht="24.95" customHeight="1" thickBot="1" x14ac:dyDescent="0.3">
      <c r="A35" s="54" t="s">
        <v>33</v>
      </c>
      <c r="B35" s="55"/>
      <c r="C35" s="55">
        <v>0.8</v>
      </c>
      <c r="D35" s="55"/>
      <c r="E35" s="55">
        <f>SUM(B35*C35)</f>
        <v>0</v>
      </c>
      <c r="F35" s="55">
        <v>40</v>
      </c>
      <c r="G35" s="56">
        <f>SUM(E35*F35)/100</f>
        <v>0</v>
      </c>
    </row>
    <row r="36" spans="1:7" ht="20.100000000000001" customHeight="1" thickBot="1" x14ac:dyDescent="0.3">
      <c r="A36" s="54" t="s">
        <v>34</v>
      </c>
      <c r="B36" s="55"/>
      <c r="C36" s="55">
        <v>0.8</v>
      </c>
      <c r="D36" s="55"/>
      <c r="E36" s="55">
        <f t="shared" ref="E36:E37" si="2">SUM(B36*C36)</f>
        <v>0</v>
      </c>
      <c r="F36" s="55">
        <v>40</v>
      </c>
      <c r="G36" s="105">
        <f>SUM(E36*F36)/100</f>
        <v>0</v>
      </c>
    </row>
    <row r="37" spans="1:7" ht="20.100000000000001" customHeight="1" thickBot="1" x14ac:dyDescent="0.3">
      <c r="A37" s="57" t="s">
        <v>35</v>
      </c>
      <c r="B37" s="58"/>
      <c r="C37" s="58">
        <v>0.8</v>
      </c>
      <c r="D37" s="58"/>
      <c r="E37" s="58">
        <f t="shared" si="2"/>
        <v>0</v>
      </c>
      <c r="F37" s="58">
        <v>40</v>
      </c>
      <c r="G37" s="105">
        <f>SUM(E37*F37)/100</f>
        <v>0</v>
      </c>
    </row>
    <row r="38" spans="1:7" ht="20.100000000000001" customHeight="1" thickBot="1" x14ac:dyDescent="0.3"/>
    <row r="39" spans="1:7" ht="16.5" thickBot="1" x14ac:dyDescent="0.3">
      <c r="A39" s="75" t="s">
        <v>38</v>
      </c>
      <c r="B39" s="45" t="s">
        <v>39</v>
      </c>
      <c r="C39" s="45" t="s">
        <v>36</v>
      </c>
      <c r="D39" s="45"/>
      <c r="E39" s="45" t="s">
        <v>37</v>
      </c>
      <c r="F39" s="45" t="s">
        <v>26</v>
      </c>
      <c r="G39" s="46" t="s">
        <v>13</v>
      </c>
    </row>
    <row r="40" spans="1:7" s="12" customFormat="1" ht="24.95" customHeight="1" thickBot="1" x14ac:dyDescent="0.3">
      <c r="A40" s="47" t="s">
        <v>40</v>
      </c>
      <c r="B40" s="48"/>
      <c r="C40" s="48">
        <v>0.24</v>
      </c>
      <c r="D40" s="48"/>
      <c r="E40" s="48">
        <f>SUM(B40*C40)</f>
        <v>0</v>
      </c>
      <c r="F40" s="48">
        <v>85</v>
      </c>
      <c r="G40" s="106">
        <f>SUM(E40*F40)/100</f>
        <v>0</v>
      </c>
    </row>
    <row r="41" spans="1:7" ht="20.100000000000001" customHeight="1" thickBot="1" x14ac:dyDescent="0.3">
      <c r="A41" s="49" t="s">
        <v>41</v>
      </c>
      <c r="B41" s="50"/>
      <c r="C41" s="50">
        <v>0.24</v>
      </c>
      <c r="D41" s="50"/>
      <c r="E41" s="50">
        <f>SUM(B41*C41)</f>
        <v>0</v>
      </c>
      <c r="F41" s="51">
        <v>85</v>
      </c>
      <c r="G41" s="107">
        <f>SUM(E41*F41)/100</f>
        <v>0</v>
      </c>
    </row>
    <row r="42" spans="1:7" ht="20.100000000000001" customHeight="1" thickBot="1" x14ac:dyDescent="0.3">
      <c r="F42" s="21"/>
      <c r="G42" s="22"/>
    </row>
    <row r="43" spans="1:7" ht="20.100000000000001" customHeight="1" thickBot="1" x14ac:dyDescent="0.3">
      <c r="A43" s="34" t="s">
        <v>47</v>
      </c>
      <c r="B43" s="32" t="s">
        <v>32</v>
      </c>
      <c r="C43" s="32" t="s">
        <v>36</v>
      </c>
      <c r="D43" s="32"/>
      <c r="E43" s="32" t="s">
        <v>37</v>
      </c>
      <c r="F43" s="33" t="s">
        <v>26</v>
      </c>
      <c r="G43" s="34" t="s">
        <v>13</v>
      </c>
    </row>
    <row r="44" spans="1:7" ht="20.100000000000001" customHeight="1" x14ac:dyDescent="0.25">
      <c r="A44" s="35" t="s">
        <v>40</v>
      </c>
      <c r="B44" s="36"/>
      <c r="C44" s="36">
        <v>0.15</v>
      </c>
      <c r="D44" s="36"/>
      <c r="E44" s="36">
        <f>SUM(B44*C44)</f>
        <v>0</v>
      </c>
      <c r="F44" s="37">
        <v>0.85</v>
      </c>
      <c r="G44" s="124">
        <f>SUM(E44*F44)</f>
        <v>0</v>
      </c>
    </row>
    <row r="45" spans="1:7" ht="18" customHeight="1" thickBot="1" x14ac:dyDescent="0.3">
      <c r="A45" s="38" t="s">
        <v>41</v>
      </c>
      <c r="B45" s="39"/>
      <c r="C45" s="39">
        <v>0.15</v>
      </c>
      <c r="D45" s="39"/>
      <c r="E45" s="39">
        <f>SUM(B45*C45)</f>
        <v>0</v>
      </c>
      <c r="F45" s="40">
        <v>0.85</v>
      </c>
      <c r="G45" s="124">
        <f>SUM(E45*F45)</f>
        <v>0</v>
      </c>
    </row>
    <row r="46" spans="1:7" ht="21.75" thickBot="1" x14ac:dyDescent="0.4">
      <c r="A46" s="18"/>
      <c r="B46" s="6"/>
      <c r="C46" s="6"/>
      <c r="D46" s="6"/>
      <c r="E46" s="6"/>
      <c r="F46" s="6"/>
      <c r="G46" s="6"/>
    </row>
    <row r="47" spans="1:7" ht="15.75" thickBot="1" x14ac:dyDescent="0.3">
      <c r="A47" s="114" t="s">
        <v>55</v>
      </c>
      <c r="B47" s="28" t="s">
        <v>28</v>
      </c>
      <c r="C47" s="115" t="s">
        <v>50</v>
      </c>
      <c r="D47" s="28"/>
      <c r="E47" s="28" t="s">
        <v>30</v>
      </c>
      <c r="F47" s="121" t="s">
        <v>26</v>
      </c>
      <c r="G47" s="29" t="s">
        <v>13</v>
      </c>
    </row>
    <row r="48" spans="1:7" s="12" customFormat="1" x14ac:dyDescent="0.25">
      <c r="A48" s="122" t="s">
        <v>48</v>
      </c>
      <c r="B48" s="30"/>
      <c r="C48" s="30"/>
      <c r="D48" s="30"/>
      <c r="E48" s="30">
        <f>SUM(B48*C48)</f>
        <v>0</v>
      </c>
      <c r="F48" s="118">
        <v>19</v>
      </c>
      <c r="G48" s="116">
        <f>SUM(E48*F48)/100</f>
        <v>0</v>
      </c>
    </row>
    <row r="49" spans="1:7" x14ac:dyDescent="0.25">
      <c r="A49" s="122" t="s">
        <v>49</v>
      </c>
      <c r="B49" s="30"/>
      <c r="C49" s="30"/>
      <c r="D49" s="30"/>
      <c r="E49" s="30">
        <f>SUM(B49*C49)</f>
        <v>0</v>
      </c>
      <c r="F49" s="117">
        <v>30</v>
      </c>
      <c r="G49" s="31">
        <f>SUM(E49*F49)/100</f>
        <v>0</v>
      </c>
    </row>
    <row r="50" spans="1:7" x14ac:dyDescent="0.25">
      <c r="A50" s="122" t="s">
        <v>60</v>
      </c>
      <c r="B50" s="30"/>
      <c r="C50" s="30"/>
      <c r="D50" s="30"/>
      <c r="E50" s="30">
        <f t="shared" ref="E50:E52" si="3">SUM(B50*C50)</f>
        <v>0</v>
      </c>
      <c r="F50" s="117">
        <v>0</v>
      </c>
      <c r="G50" s="31">
        <f t="shared" ref="G50:G52" si="4">SUM(E50*F50)/100</f>
        <v>0</v>
      </c>
    </row>
    <row r="51" spans="1:7" x14ac:dyDescent="0.25">
      <c r="A51" s="122" t="s">
        <v>60</v>
      </c>
      <c r="B51" s="30"/>
      <c r="C51" s="30"/>
      <c r="D51" s="30"/>
      <c r="E51" s="30">
        <f t="shared" si="3"/>
        <v>0</v>
      </c>
      <c r="F51" s="117">
        <v>0</v>
      </c>
      <c r="G51" s="31">
        <f t="shared" si="4"/>
        <v>0</v>
      </c>
    </row>
    <row r="52" spans="1:7" ht="15.75" thickBot="1" x14ac:dyDescent="0.3">
      <c r="A52" s="119" t="s">
        <v>60</v>
      </c>
      <c r="B52" s="120"/>
      <c r="C52" s="120"/>
      <c r="D52" s="30"/>
      <c r="E52" s="30">
        <f t="shared" si="3"/>
        <v>0</v>
      </c>
      <c r="F52" s="117">
        <v>0</v>
      </c>
      <c r="G52" s="31">
        <f t="shared" si="4"/>
        <v>0</v>
      </c>
    </row>
    <row r="53" spans="1:7" ht="15.75" x14ac:dyDescent="0.25">
      <c r="A53" s="20"/>
      <c r="B53" s="6"/>
      <c r="C53" s="6"/>
      <c r="D53" s="26"/>
      <c r="E53" s="24" t="s">
        <v>51</v>
      </c>
      <c r="F53" s="4"/>
      <c r="G53" s="108">
        <f>SUM(G27:G28:G31:G32:G35:G36:G37:G40:G41:G44:G45:G48:G49)</f>
        <v>0</v>
      </c>
    </row>
    <row r="54" spans="1:7" ht="19.5" customHeight="1" thickBot="1" x14ac:dyDescent="0.3">
      <c r="A54" s="19"/>
      <c r="B54" s="6"/>
      <c r="C54" s="6"/>
      <c r="D54" s="27"/>
      <c r="E54" s="23" t="s">
        <v>52</v>
      </c>
      <c r="F54" s="6"/>
      <c r="G54" s="109">
        <f>SUM(G21)</f>
        <v>0</v>
      </c>
    </row>
    <row r="55" spans="1:7" ht="16.5" thickBot="1" x14ac:dyDescent="0.3">
      <c r="A55" s="19"/>
      <c r="B55" s="6"/>
      <c r="C55" s="6"/>
      <c r="D55" s="27"/>
      <c r="E55" s="23" t="s">
        <v>53</v>
      </c>
      <c r="F55" s="6"/>
      <c r="G55" s="110">
        <f>SUM(G53-G54)</f>
        <v>0</v>
      </c>
    </row>
    <row r="56" spans="1:7" ht="15.75" x14ac:dyDescent="0.25">
      <c r="A56" s="87" t="s">
        <v>54</v>
      </c>
      <c r="B56" s="4"/>
      <c r="C56" s="4"/>
      <c r="D56" s="4"/>
      <c r="E56" s="4"/>
      <c r="F56" s="4"/>
      <c r="G56" s="5"/>
    </row>
    <row r="57" spans="1:7" x14ac:dyDescent="0.25">
      <c r="A57" s="2"/>
      <c r="B57" s="6"/>
      <c r="C57" s="6"/>
      <c r="D57" s="6"/>
      <c r="E57" s="6"/>
      <c r="F57" s="6"/>
      <c r="G57" s="10"/>
    </row>
    <row r="58" spans="1:7" x14ac:dyDescent="0.25">
      <c r="A58" s="2"/>
      <c r="B58" s="6"/>
      <c r="C58" s="6"/>
      <c r="D58" s="6"/>
      <c r="E58" s="6"/>
      <c r="F58" s="6"/>
      <c r="G58" s="10"/>
    </row>
    <row r="59" spans="1:7" ht="15.75" thickBot="1" x14ac:dyDescent="0.3">
      <c r="A59" s="3"/>
      <c r="B59" s="7"/>
      <c r="C59" s="7"/>
      <c r="D59" s="7"/>
      <c r="E59" s="7"/>
      <c r="F59" s="7"/>
      <c r="G59" s="11"/>
    </row>
  </sheetData>
  <pageMargins left="0.25" right="0.25" top="0.75" bottom="0.75" header="0.3" footer="0.3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Teagasc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Hugh Mahon</dc:creator>
  <cp:lastModifiedBy>Martina Moran</cp:lastModifiedBy>
  <cp:lastPrinted>2018-07-27T14:08:46Z</cp:lastPrinted>
  <dcterms:created xsi:type="dcterms:W3CDTF">2018-06-25T15:48:04Z</dcterms:created>
  <dcterms:modified xsi:type="dcterms:W3CDTF">2018-07-30T09:24:46Z</dcterms:modified>
</cp:coreProperties>
</file>