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12660"/>
  </bookViews>
  <sheets>
    <sheet name="cattle rearin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45621"/>
</workbook>
</file>

<file path=xl/calcChain.xml><?xml version="1.0" encoding="utf-8"?>
<calcChain xmlns="http://schemas.openxmlformats.org/spreadsheetml/2006/main">
  <c r="V24" i="1" l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<sst xmlns="http://schemas.openxmlformats.org/spreadsheetml/2006/main" count="48" uniqueCount="48">
  <si>
    <t>ALL FARMS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</si>
  <si>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</si>
  <si>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</si>
  <si>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</si>
  <si>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</si>
  <si>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</si>
  <si>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</si>
  <si>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</si>
  <si>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</si>
  <si>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</si>
  <si>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</si>
  <si>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</si>
  <si>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</si>
  <si>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</si>
  <si>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</si>
  <si>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</si>
  <si>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</si>
  <si>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</si>
  <si>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</si>
  <si>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</si>
  <si>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Column1</t>
  </si>
  <si>
    <t>No. of Farms in Sample</t>
  </si>
  <si>
    <t>Per Cent of Population</t>
  </si>
  <si>
    <t>Overall Results (€)</t>
  </si>
  <si>
    <t>Gross Output</t>
  </si>
  <si>
    <t>of which Land / Quota Let</t>
  </si>
  <si>
    <t>Direct Payments / Subs</t>
  </si>
  <si>
    <t>- Direct Costs</t>
  </si>
  <si>
    <t>= Gross Margin</t>
  </si>
  <si>
    <t>- Overhead Costs</t>
  </si>
  <si>
    <t>= Family Farm Income</t>
  </si>
  <si>
    <t>Net Sales &amp; Receipts</t>
  </si>
  <si>
    <t>- Current Cash Expenditure</t>
  </si>
  <si>
    <t>=Cash Income (Approx)</t>
  </si>
  <si>
    <t>- Net New Investment</t>
  </si>
  <si>
    <t>= Cash Flow</t>
  </si>
  <si>
    <t>Asset Values (€)</t>
  </si>
  <si>
    <t>Machinery</t>
  </si>
  <si>
    <t>Livestock: Breeding</t>
  </si>
  <si>
    <t>Trading</t>
  </si>
  <si>
    <t>Land &amp; Buildings</t>
  </si>
  <si>
    <t>Gross New Investment</t>
  </si>
  <si>
    <t>Loans Closing Balance</t>
  </si>
  <si>
    <t>Total Standard Output (TSO)</t>
  </si>
  <si>
    <t>2012 *</t>
  </si>
  <si>
    <t>* 2012 Data is based on a revsied sampling frame where farms less than €8,000 of Standard Output (SO) have been excluded</t>
  </si>
  <si>
    <t>In previous surveys the minimum threshold was €4,000 SO</t>
  </si>
  <si>
    <t>2013*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</si>
</sst>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1" fillId="0" borderId="0" xfId="0" applyFont="1"/>
    <xf numFmtId="1" fontId="1" fillId="0" borderId="0" xfId="0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top"/>
    </xf>
    <xf numFmtId="1" fontId="1" fillId="0" borderId="0" xfId="0" applyNumberFormat="1" applyFont="1" applyFill="1" applyAlignment="1">
      <alignment horizontal="right" vertical="center"/>
    </xf>
    <xf numFmtId="1" fontId="1" fillId="0" borderId="3" xfId="0" applyNumberFormat="1" applyFont="1" applyFill="1" applyBorder="1" applyAlignment="1">
      <alignment horizontal="right" vertical="top"/>
    </xf>
    <xf numFmtId="1" fontId="1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1_Tab8_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0_Tab8_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9_Tab8_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8_Tab8_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7_Tab8_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6_Tab8_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5_Tab8_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4_Tab8_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3_Tab8_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2_Tab8_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1_Tab8_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00_Tab8_A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9_Tab8_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8_Tab8_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7_Tab8_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6_Tab8_A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5_Tab8_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4_Tab8_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1993_Tab8_A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ARM_2012_Tab8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11_Tab8_A"/>
    </sheetNames>
    <sheetDataSet>
      <sheetData sheetId="0">
        <row r="4">
          <cell r="B4">
            <v>255</v>
          </cell>
          <cell r="C4">
            <v>193</v>
          </cell>
        </row>
        <row r="5">
          <cell r="C5">
            <v>25.4</v>
          </cell>
        </row>
        <row r="7">
          <cell r="C7">
            <v>30745</v>
          </cell>
        </row>
        <row r="8">
          <cell r="C8">
            <v>137</v>
          </cell>
        </row>
        <row r="9">
          <cell r="C9">
            <v>13407</v>
          </cell>
        </row>
        <row r="10">
          <cell r="C10">
            <v>9311</v>
          </cell>
        </row>
        <row r="11">
          <cell r="C11">
            <v>21433</v>
          </cell>
        </row>
        <row r="12">
          <cell r="C12">
            <v>10980</v>
          </cell>
        </row>
        <row r="13">
          <cell r="C13">
            <v>10453</v>
          </cell>
        </row>
        <row r="14">
          <cell r="C14">
            <v>30763</v>
          </cell>
        </row>
        <row r="15">
          <cell r="C15">
            <v>17597</v>
          </cell>
        </row>
        <row r="16">
          <cell r="C16">
            <v>13165</v>
          </cell>
        </row>
        <row r="17">
          <cell r="C17">
            <v>2167</v>
          </cell>
        </row>
        <row r="18">
          <cell r="C18">
            <v>10998</v>
          </cell>
        </row>
        <row r="20">
          <cell r="C20">
            <v>13538</v>
          </cell>
        </row>
        <row r="21">
          <cell r="C21">
            <v>19802</v>
          </cell>
        </row>
        <row r="22">
          <cell r="C22">
            <v>11159</v>
          </cell>
        </row>
        <row r="23">
          <cell r="C23">
            <v>467169</v>
          </cell>
        </row>
        <row r="24">
          <cell r="C24">
            <v>2285</v>
          </cell>
        </row>
        <row r="25">
          <cell r="C25">
            <v>6038</v>
          </cell>
        </row>
        <row r="26">
          <cell r="C26">
            <v>13309.8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10_Tab8_A"/>
    </sheetNames>
    <sheetDataSet>
      <sheetData sheetId="0">
        <row r="4">
          <cell r="B4">
            <v>232</v>
          </cell>
          <cell r="C4">
            <v>216</v>
          </cell>
        </row>
        <row r="5">
          <cell r="C5">
            <v>22.9</v>
          </cell>
        </row>
        <row r="7">
          <cell r="C7">
            <v>28296</v>
          </cell>
        </row>
        <row r="8">
          <cell r="C8">
            <v>128</v>
          </cell>
        </row>
        <row r="9">
          <cell r="C9">
            <v>14152</v>
          </cell>
        </row>
        <row r="10">
          <cell r="C10">
            <v>9656</v>
          </cell>
        </row>
        <row r="11">
          <cell r="C11">
            <v>18640</v>
          </cell>
        </row>
        <row r="12">
          <cell r="C12">
            <v>11617</v>
          </cell>
        </row>
        <row r="13">
          <cell r="C13">
            <v>7023</v>
          </cell>
        </row>
        <row r="14">
          <cell r="C14">
            <v>30013</v>
          </cell>
        </row>
        <row r="15">
          <cell r="C15">
            <v>17867</v>
          </cell>
        </row>
        <row r="16">
          <cell r="C16">
            <v>12146</v>
          </cell>
        </row>
        <row r="17">
          <cell r="C17">
            <v>2407</v>
          </cell>
        </row>
        <row r="18">
          <cell r="C18">
            <v>9739</v>
          </cell>
        </row>
        <row r="20">
          <cell r="C20">
            <v>14969</v>
          </cell>
        </row>
        <row r="21">
          <cell r="C21">
            <v>18669</v>
          </cell>
        </row>
        <row r="22">
          <cell r="C22">
            <v>10040</v>
          </cell>
        </row>
        <row r="23">
          <cell r="C23">
            <v>464196</v>
          </cell>
        </row>
        <row r="24">
          <cell r="C24">
            <v>3158</v>
          </cell>
        </row>
        <row r="25">
          <cell r="C25">
            <v>7647</v>
          </cell>
        </row>
        <row r="26">
          <cell r="C26">
            <v>14520.4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9_Tab8_A"/>
    </sheetNames>
    <sheetDataSet>
      <sheetData sheetId="0">
        <row r="4">
          <cell r="B4">
            <v>254</v>
          </cell>
          <cell r="D4">
            <v>236</v>
          </cell>
        </row>
        <row r="5">
          <cell r="D5">
            <v>19</v>
          </cell>
        </row>
        <row r="7">
          <cell r="D7">
            <v>25688</v>
          </cell>
        </row>
        <row r="8">
          <cell r="D8">
            <v>85</v>
          </cell>
        </row>
        <row r="9">
          <cell r="D9">
            <v>13396</v>
          </cell>
        </row>
        <row r="10">
          <cell r="D10">
            <v>9089</v>
          </cell>
        </row>
        <row r="11">
          <cell r="D11">
            <v>16599</v>
          </cell>
        </row>
        <row r="12">
          <cell r="D12">
            <v>10036</v>
          </cell>
        </row>
        <row r="13">
          <cell r="D13">
            <v>6563</v>
          </cell>
        </row>
        <row r="14">
          <cell r="D14">
            <v>26058</v>
          </cell>
        </row>
        <row r="15">
          <cell r="D15">
            <v>16111</v>
          </cell>
        </row>
        <row r="16">
          <cell r="D16">
            <v>9947</v>
          </cell>
        </row>
        <row r="17">
          <cell r="D17">
            <v>55</v>
          </cell>
        </row>
        <row r="18">
          <cell r="D18">
            <v>9893</v>
          </cell>
        </row>
        <row r="20">
          <cell r="D20">
            <v>13373</v>
          </cell>
        </row>
        <row r="21">
          <cell r="D21">
            <v>17403</v>
          </cell>
        </row>
        <row r="22">
          <cell r="D22">
            <v>10549</v>
          </cell>
        </row>
        <row r="23">
          <cell r="D23">
            <v>469678</v>
          </cell>
        </row>
        <row r="24">
          <cell r="D24">
            <v>2880</v>
          </cell>
        </row>
        <row r="25">
          <cell r="D25">
            <v>10954</v>
          </cell>
        </row>
        <row r="26">
          <cell r="D26">
            <v>7.7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8_Tab8_A"/>
    </sheetNames>
    <sheetDataSet>
      <sheetData sheetId="0">
        <row r="4">
          <cell r="B4">
            <v>271</v>
          </cell>
          <cell r="D4">
            <v>238</v>
          </cell>
        </row>
        <row r="5">
          <cell r="D5">
            <v>18.8</v>
          </cell>
        </row>
        <row r="7">
          <cell r="D7">
            <v>28132</v>
          </cell>
        </row>
        <row r="8">
          <cell r="D8">
            <v>151</v>
          </cell>
        </row>
        <row r="9">
          <cell r="D9">
            <v>13516</v>
          </cell>
        </row>
        <row r="10">
          <cell r="D10">
            <v>8969</v>
          </cell>
        </row>
        <row r="11">
          <cell r="D11">
            <v>19163</v>
          </cell>
        </row>
        <row r="12">
          <cell r="D12">
            <v>11424</v>
          </cell>
        </row>
        <row r="13">
          <cell r="D13">
            <v>7739</v>
          </cell>
        </row>
        <row r="14">
          <cell r="D14">
            <v>27788</v>
          </cell>
        </row>
        <row r="15">
          <cell r="D15">
            <v>16404</v>
          </cell>
        </row>
        <row r="16">
          <cell r="D16">
            <v>11384</v>
          </cell>
        </row>
        <row r="17">
          <cell r="D17">
            <v>8231</v>
          </cell>
        </row>
        <row r="18">
          <cell r="D18">
            <v>3153</v>
          </cell>
        </row>
        <row r="20">
          <cell r="D20">
            <v>12624</v>
          </cell>
        </row>
        <row r="21">
          <cell r="D21">
            <v>17321</v>
          </cell>
        </row>
        <row r="22">
          <cell r="D22">
            <v>10741</v>
          </cell>
        </row>
        <row r="23">
          <cell r="D23">
            <v>491660</v>
          </cell>
        </row>
        <row r="24">
          <cell r="D24">
            <v>10880</v>
          </cell>
        </row>
        <row r="25">
          <cell r="D25">
            <v>8842</v>
          </cell>
        </row>
        <row r="26">
          <cell r="D26">
            <v>7.7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7_Tab8_A"/>
    </sheetNames>
    <sheetDataSet>
      <sheetData sheetId="0">
        <row r="4">
          <cell r="B4">
            <v>299</v>
          </cell>
          <cell r="D4">
            <v>240</v>
          </cell>
        </row>
        <row r="5">
          <cell r="D5">
            <v>23.5</v>
          </cell>
        </row>
        <row r="7">
          <cell r="D7">
            <v>25518</v>
          </cell>
        </row>
        <row r="8">
          <cell r="D8">
            <v>113</v>
          </cell>
        </row>
        <row r="9">
          <cell r="D9">
            <v>12763</v>
          </cell>
        </row>
        <row r="10">
          <cell r="D10">
            <v>7696</v>
          </cell>
        </row>
        <row r="11">
          <cell r="D11">
            <v>17822</v>
          </cell>
        </row>
        <row r="12">
          <cell r="D12">
            <v>10120</v>
          </cell>
        </row>
        <row r="13">
          <cell r="D13">
            <v>7702</v>
          </cell>
        </row>
        <row r="15">
          <cell r="D15">
            <v>25859</v>
          </cell>
        </row>
        <row r="16">
          <cell r="D16">
            <v>14610</v>
          </cell>
        </row>
        <row r="17">
          <cell r="D17">
            <v>11249</v>
          </cell>
        </row>
        <row r="18">
          <cell r="D18">
            <v>5538</v>
          </cell>
        </row>
        <row r="19">
          <cell r="D19">
            <v>5711</v>
          </cell>
        </row>
        <row r="21">
          <cell r="D21">
            <v>11676</v>
          </cell>
        </row>
        <row r="22">
          <cell r="D22">
            <v>16752</v>
          </cell>
        </row>
        <row r="23">
          <cell r="D23">
            <v>9407</v>
          </cell>
        </row>
        <row r="24">
          <cell r="D24">
            <v>507970</v>
          </cell>
        </row>
        <row r="25">
          <cell r="D25">
            <v>6733</v>
          </cell>
        </row>
        <row r="26">
          <cell r="D26">
            <v>9570</v>
          </cell>
        </row>
        <row r="27">
          <cell r="D27">
            <v>7.3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  <sheetName val="FARM_2006_Tab8_A"/>
    </sheetNames>
    <sheetDataSet>
      <sheetData sheetId="0">
        <row r="4">
          <cell r="B4">
            <v>313</v>
          </cell>
          <cell r="D4">
            <v>238</v>
          </cell>
        </row>
        <row r="5">
          <cell r="D5">
            <v>23.7</v>
          </cell>
        </row>
        <row r="7">
          <cell r="D7">
            <v>25175</v>
          </cell>
        </row>
        <row r="8">
          <cell r="D8">
            <v>46</v>
          </cell>
        </row>
        <row r="9">
          <cell r="D9">
            <v>12347</v>
          </cell>
        </row>
        <row r="10">
          <cell r="D10">
            <v>7385</v>
          </cell>
        </row>
        <row r="11">
          <cell r="D11">
            <v>17790</v>
          </cell>
        </row>
        <row r="12">
          <cell r="D12">
            <v>9499</v>
          </cell>
        </row>
        <row r="13">
          <cell r="D13">
            <v>8291</v>
          </cell>
        </row>
        <row r="15">
          <cell r="D15">
            <v>25239</v>
          </cell>
        </row>
        <row r="16">
          <cell r="D16">
            <v>13635</v>
          </cell>
        </row>
        <row r="17">
          <cell r="D17">
            <v>11604</v>
          </cell>
        </row>
        <row r="18">
          <cell r="D18">
            <v>3879</v>
          </cell>
        </row>
        <row r="19">
          <cell r="D19">
            <v>7724</v>
          </cell>
        </row>
        <row r="21">
          <cell r="D21">
            <v>10861</v>
          </cell>
        </row>
        <row r="22">
          <cell r="D22">
            <v>15547</v>
          </cell>
        </row>
        <row r="23">
          <cell r="D23">
            <v>9283</v>
          </cell>
        </row>
        <row r="24">
          <cell r="D24">
            <v>435252</v>
          </cell>
        </row>
        <row r="25">
          <cell r="D25">
            <v>4313</v>
          </cell>
        </row>
        <row r="26">
          <cell r="D26">
            <v>4978</v>
          </cell>
        </row>
        <row r="27">
          <cell r="D27">
            <v>7.2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</sheetNames>
    <sheetDataSet>
      <sheetData sheetId="0">
        <row r="5">
          <cell r="B5">
            <v>324</v>
          </cell>
          <cell r="D5">
            <v>257</v>
          </cell>
        </row>
        <row r="6">
          <cell r="D6">
            <v>24.6</v>
          </cell>
        </row>
        <row r="8">
          <cell r="D8">
            <v>28784</v>
          </cell>
        </row>
        <row r="9">
          <cell r="D9">
            <v>197</v>
          </cell>
        </row>
        <row r="10">
          <cell r="D10">
            <v>16495</v>
          </cell>
        </row>
        <row r="11">
          <cell r="D11">
            <v>7085</v>
          </cell>
        </row>
        <row r="12">
          <cell r="D12">
            <v>21699</v>
          </cell>
        </row>
        <row r="13">
          <cell r="D13">
            <v>8970</v>
          </cell>
        </row>
        <row r="14">
          <cell r="D14">
            <v>12729</v>
          </cell>
        </row>
        <row r="16">
          <cell r="D16">
            <v>28776</v>
          </cell>
        </row>
        <row r="17">
          <cell r="D17">
            <v>13169</v>
          </cell>
        </row>
        <row r="18">
          <cell r="D18">
            <v>15607</v>
          </cell>
        </row>
        <row r="19">
          <cell r="D19">
            <v>3011</v>
          </cell>
        </row>
        <row r="20">
          <cell r="D20">
            <v>12597</v>
          </cell>
        </row>
        <row r="22">
          <cell r="D22">
            <v>9538</v>
          </cell>
        </row>
        <row r="23">
          <cell r="D23">
            <v>15116</v>
          </cell>
        </row>
        <row r="24">
          <cell r="D24">
            <v>9191</v>
          </cell>
        </row>
        <row r="25">
          <cell r="D25">
            <v>359144</v>
          </cell>
        </row>
        <row r="26">
          <cell r="D26">
            <v>3577</v>
          </cell>
        </row>
        <row r="27">
          <cell r="D27">
            <v>3712</v>
          </cell>
        </row>
        <row r="28">
          <cell r="D28">
            <v>7.6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4_Tab8_A"/>
    </sheetNames>
    <sheetDataSet>
      <sheetData sheetId="0">
        <row r="4">
          <cell r="B4">
            <v>327</v>
          </cell>
          <cell r="D4">
            <v>265</v>
          </cell>
        </row>
        <row r="5">
          <cell r="D5">
            <v>26.1</v>
          </cell>
        </row>
        <row r="7">
          <cell r="D7">
            <v>21694</v>
          </cell>
        </row>
        <row r="8">
          <cell r="D8">
            <v>153</v>
          </cell>
        </row>
        <row r="9">
          <cell r="D9">
            <v>10152</v>
          </cell>
        </row>
        <row r="10">
          <cell r="D10">
            <v>6358</v>
          </cell>
        </row>
        <row r="11">
          <cell r="D11">
            <v>15336</v>
          </cell>
        </row>
        <row r="12">
          <cell r="D12">
            <v>8051</v>
          </cell>
        </row>
        <row r="13">
          <cell r="D13">
            <v>7286</v>
          </cell>
        </row>
        <row r="15">
          <cell r="D15">
            <v>21899</v>
          </cell>
        </row>
        <row r="16">
          <cell r="D16">
            <v>11782</v>
          </cell>
        </row>
        <row r="17">
          <cell r="D17">
            <v>10116</v>
          </cell>
        </row>
        <row r="18">
          <cell r="D18">
            <v>2839</v>
          </cell>
        </row>
        <row r="19">
          <cell r="D19">
            <v>7277</v>
          </cell>
        </row>
        <row r="21">
          <cell r="D21">
            <v>8282</v>
          </cell>
        </row>
        <row r="22">
          <cell r="D22">
            <v>14200</v>
          </cell>
        </row>
        <row r="23">
          <cell r="D23">
            <v>8042</v>
          </cell>
        </row>
        <row r="24">
          <cell r="D24">
            <v>246460</v>
          </cell>
        </row>
        <row r="26">
          <cell r="D26">
            <v>3580</v>
          </cell>
        </row>
        <row r="27">
          <cell r="D27">
            <v>4083</v>
          </cell>
        </row>
        <row r="28">
          <cell r="D28">
            <v>7.2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3_Tab8_A"/>
    </sheetNames>
    <sheetDataSet>
      <sheetData sheetId="0">
        <row r="4">
          <cell r="B4">
            <v>353</v>
          </cell>
          <cell r="D4">
            <v>242</v>
          </cell>
        </row>
        <row r="5">
          <cell r="D5">
            <v>27.5</v>
          </cell>
        </row>
        <row r="7">
          <cell r="D7">
            <v>21403</v>
          </cell>
        </row>
        <row r="8">
          <cell r="D8">
            <v>199</v>
          </cell>
        </row>
        <row r="9">
          <cell r="D9">
            <v>10850</v>
          </cell>
        </row>
        <row r="10">
          <cell r="D10">
            <v>6546</v>
          </cell>
        </row>
        <row r="11">
          <cell r="D11">
            <v>14857</v>
          </cell>
        </row>
        <row r="12">
          <cell r="D12">
            <v>7520</v>
          </cell>
        </row>
        <row r="13">
          <cell r="D13">
            <v>7337</v>
          </cell>
        </row>
        <row r="14">
          <cell r="D14">
            <v>21249</v>
          </cell>
        </row>
        <row r="15">
          <cell r="D15">
            <v>11987</v>
          </cell>
        </row>
        <row r="16">
          <cell r="D16">
            <v>9262</v>
          </cell>
        </row>
        <row r="17">
          <cell r="D17">
            <v>1380</v>
          </cell>
        </row>
        <row r="18">
          <cell r="D18">
            <v>7882</v>
          </cell>
        </row>
        <row r="20">
          <cell r="D20">
            <v>7528</v>
          </cell>
        </row>
        <row r="21">
          <cell r="D21">
            <v>14230</v>
          </cell>
        </row>
        <row r="22">
          <cell r="D22">
            <v>8129</v>
          </cell>
        </row>
        <row r="23">
          <cell r="D23">
            <v>212937</v>
          </cell>
        </row>
        <row r="24">
          <cell r="D24">
            <v>2046</v>
          </cell>
        </row>
        <row r="25">
          <cell r="D25">
            <v>3939</v>
          </cell>
        </row>
        <row r="26">
          <cell r="D26">
            <v>7.1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2_Tab8_A"/>
    </sheetNames>
    <sheetDataSet>
      <sheetData sheetId="0">
        <row r="4">
          <cell r="B4">
            <v>331</v>
          </cell>
          <cell r="D4">
            <v>269</v>
          </cell>
        </row>
        <row r="5">
          <cell r="D5">
            <v>27.2</v>
          </cell>
        </row>
        <row r="7">
          <cell r="D7">
            <v>21402</v>
          </cell>
        </row>
        <row r="8">
          <cell r="D8">
            <v>239</v>
          </cell>
        </row>
        <row r="9">
          <cell r="D9">
            <v>10850</v>
          </cell>
        </row>
        <row r="10">
          <cell r="D10">
            <v>6394</v>
          </cell>
        </row>
        <row r="11">
          <cell r="D11">
            <v>15008</v>
          </cell>
        </row>
        <row r="12">
          <cell r="D12">
            <v>7256</v>
          </cell>
        </row>
        <row r="13">
          <cell r="D13">
            <v>7752</v>
          </cell>
        </row>
        <row r="14">
          <cell r="D14">
            <v>21390</v>
          </cell>
        </row>
        <row r="15">
          <cell r="D15">
            <v>11338</v>
          </cell>
        </row>
        <row r="16">
          <cell r="D16">
            <v>10051</v>
          </cell>
        </row>
        <row r="17">
          <cell r="D17">
            <v>2099</v>
          </cell>
        </row>
        <row r="18">
          <cell r="D18">
            <v>7952</v>
          </cell>
        </row>
        <row r="20">
          <cell r="D20">
            <v>6888</v>
          </cell>
        </row>
        <row r="21">
          <cell r="D21">
            <v>14215</v>
          </cell>
        </row>
        <row r="22">
          <cell r="D22">
            <v>7902</v>
          </cell>
        </row>
        <row r="23">
          <cell r="D23">
            <v>197887</v>
          </cell>
        </row>
        <row r="24">
          <cell r="D24">
            <v>2658</v>
          </cell>
        </row>
        <row r="25">
          <cell r="D25">
            <v>4112</v>
          </cell>
        </row>
        <row r="26">
          <cell r="D26">
            <v>7.3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1_Tab8_A"/>
    </sheetNames>
    <sheetDataSet>
      <sheetData sheetId="0">
        <row r="4">
          <cell r="B4">
            <v>360</v>
          </cell>
          <cell r="D4">
            <v>236</v>
          </cell>
        </row>
        <row r="5">
          <cell r="D5">
            <v>27.7</v>
          </cell>
        </row>
        <row r="7">
          <cell r="D7">
            <v>20805</v>
          </cell>
        </row>
        <row r="8">
          <cell r="D8">
            <v>171</v>
          </cell>
        </row>
        <row r="9">
          <cell r="D9">
            <v>9861</v>
          </cell>
        </row>
        <row r="10">
          <cell r="D10">
            <v>5983</v>
          </cell>
        </row>
        <row r="11">
          <cell r="D11">
            <v>14822</v>
          </cell>
        </row>
        <row r="12">
          <cell r="D12">
            <v>7544</v>
          </cell>
        </row>
        <row r="13">
          <cell r="D13">
            <v>7278</v>
          </cell>
        </row>
        <row r="14">
          <cell r="D14">
            <v>20758</v>
          </cell>
        </row>
        <row r="15">
          <cell r="D15">
            <v>11713</v>
          </cell>
        </row>
        <row r="16">
          <cell r="D16">
            <v>9045</v>
          </cell>
        </row>
        <row r="17">
          <cell r="D17">
            <v>1716</v>
          </cell>
        </row>
        <row r="18">
          <cell r="D18">
            <v>7329</v>
          </cell>
        </row>
        <row r="20">
          <cell r="D20">
            <v>6977</v>
          </cell>
        </row>
        <row r="21">
          <cell r="D21">
            <v>14405</v>
          </cell>
        </row>
        <row r="22">
          <cell r="D22">
            <v>8501</v>
          </cell>
        </row>
        <row r="23">
          <cell r="D23">
            <v>197319</v>
          </cell>
        </row>
        <row r="24">
          <cell r="D24">
            <v>2177</v>
          </cell>
        </row>
        <row r="25">
          <cell r="D25">
            <v>5542</v>
          </cell>
        </row>
        <row r="26">
          <cell r="D26">
            <v>9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2000_Tab8_A"/>
    </sheetNames>
    <sheetDataSet>
      <sheetData sheetId="0">
        <row r="4">
          <cell r="B4">
            <v>321</v>
          </cell>
          <cell r="D4">
            <v>209</v>
          </cell>
        </row>
        <row r="5">
          <cell r="D5">
            <v>22.7</v>
          </cell>
        </row>
        <row r="7">
          <cell r="D7">
            <v>15090</v>
          </cell>
        </row>
        <row r="8">
          <cell r="D8">
            <v>71</v>
          </cell>
        </row>
        <row r="9">
          <cell r="D9">
            <v>7244</v>
          </cell>
        </row>
        <row r="10">
          <cell r="D10">
            <v>4348</v>
          </cell>
        </row>
        <row r="11">
          <cell r="D11">
            <v>10743</v>
          </cell>
        </row>
        <row r="12">
          <cell r="D12">
            <v>4722</v>
          </cell>
        </row>
        <row r="13">
          <cell r="D13">
            <v>6020</v>
          </cell>
        </row>
        <row r="14">
          <cell r="D14">
            <v>15625</v>
          </cell>
        </row>
        <row r="15">
          <cell r="D15">
            <v>7967</v>
          </cell>
        </row>
        <row r="16">
          <cell r="D16">
            <v>7659</v>
          </cell>
        </row>
        <row r="17">
          <cell r="D17">
            <v>1388</v>
          </cell>
        </row>
        <row r="18">
          <cell r="D18">
            <v>6271</v>
          </cell>
        </row>
        <row r="20">
          <cell r="D20">
            <v>4713</v>
          </cell>
        </row>
        <row r="21">
          <cell r="D21">
            <v>10212</v>
          </cell>
        </row>
        <row r="22">
          <cell r="D22">
            <v>5426</v>
          </cell>
        </row>
        <row r="23">
          <cell r="D23">
            <v>147550</v>
          </cell>
        </row>
        <row r="24">
          <cell r="D24">
            <v>2027</v>
          </cell>
        </row>
        <row r="25">
          <cell r="D25">
            <v>3481</v>
          </cell>
        </row>
        <row r="26">
          <cell r="D26">
            <v>7.2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9_Tab8_A"/>
    </sheetNames>
    <sheetDataSet>
      <sheetData sheetId="0">
        <row r="4">
          <cell r="B4">
            <v>284</v>
          </cell>
          <cell r="D4">
            <v>209</v>
          </cell>
        </row>
        <row r="5">
          <cell r="D5">
            <v>22.8</v>
          </cell>
        </row>
        <row r="7">
          <cell r="D7">
            <v>12908</v>
          </cell>
        </row>
        <row r="8">
          <cell r="D8">
            <v>190</v>
          </cell>
        </row>
        <row r="9">
          <cell r="D9">
            <v>6224</v>
          </cell>
        </row>
        <row r="10">
          <cell r="D10">
            <v>4376</v>
          </cell>
        </row>
        <row r="11">
          <cell r="D11">
            <v>8532</v>
          </cell>
        </row>
        <row r="12">
          <cell r="D12">
            <v>4633</v>
          </cell>
        </row>
        <row r="13">
          <cell r="D13">
            <v>3899</v>
          </cell>
        </row>
        <row r="14">
          <cell r="D14">
            <v>13848</v>
          </cell>
        </row>
        <row r="15">
          <cell r="D15">
            <v>7944</v>
          </cell>
        </row>
        <row r="16">
          <cell r="D16">
            <v>5904</v>
          </cell>
        </row>
        <row r="17">
          <cell r="D17">
            <v>1102</v>
          </cell>
        </row>
        <row r="18">
          <cell r="D18">
            <v>4802</v>
          </cell>
        </row>
        <row r="20">
          <cell r="D20">
            <v>5000</v>
          </cell>
        </row>
        <row r="21">
          <cell r="D21">
            <v>9865</v>
          </cell>
        </row>
        <row r="22">
          <cell r="D22">
            <v>4948</v>
          </cell>
        </row>
        <row r="23">
          <cell r="D23">
            <v>118650</v>
          </cell>
        </row>
        <row r="24">
          <cell r="D24">
            <v>1605</v>
          </cell>
        </row>
        <row r="25">
          <cell r="D25">
            <v>4273</v>
          </cell>
        </row>
        <row r="26">
          <cell r="D26">
            <v>7.5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8_Tab8_A"/>
    </sheetNames>
    <sheetDataSet>
      <sheetData sheetId="0">
        <row r="4">
          <cell r="B4">
            <v>273</v>
          </cell>
          <cell r="D4">
            <v>186</v>
          </cell>
        </row>
        <row r="5">
          <cell r="D5">
            <v>21.4</v>
          </cell>
        </row>
        <row r="7">
          <cell r="D7">
            <v>13682</v>
          </cell>
        </row>
        <row r="8">
          <cell r="D8">
            <v>171</v>
          </cell>
        </row>
        <row r="9">
          <cell r="D9">
            <v>6899</v>
          </cell>
        </row>
        <row r="10">
          <cell r="D10">
            <v>3821</v>
          </cell>
        </row>
        <row r="11">
          <cell r="D11">
            <v>9861</v>
          </cell>
        </row>
        <row r="12">
          <cell r="D12">
            <v>4292</v>
          </cell>
        </row>
        <row r="13">
          <cell r="D13">
            <v>5568</v>
          </cell>
        </row>
        <row r="14">
          <cell r="D14">
            <v>13526</v>
          </cell>
        </row>
        <row r="15">
          <cell r="D15">
            <v>6904</v>
          </cell>
        </row>
        <row r="16">
          <cell r="D16">
            <v>6621</v>
          </cell>
        </row>
        <row r="17">
          <cell r="D17">
            <v>1228</v>
          </cell>
        </row>
        <row r="18">
          <cell r="D18">
            <v>5393</v>
          </cell>
        </row>
        <row r="20">
          <cell r="D20">
            <v>4299</v>
          </cell>
        </row>
        <row r="21">
          <cell r="D21">
            <v>9860</v>
          </cell>
        </row>
        <row r="22">
          <cell r="D22">
            <v>5439</v>
          </cell>
        </row>
        <row r="23">
          <cell r="D23">
            <v>98129</v>
          </cell>
        </row>
        <row r="24">
          <cell r="D24">
            <v>1808</v>
          </cell>
        </row>
        <row r="25">
          <cell r="D25">
            <v>3517</v>
          </cell>
        </row>
        <row r="26">
          <cell r="D26">
            <v>7.2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7_Tab8_A"/>
    </sheetNames>
    <sheetDataSet>
      <sheetData sheetId="0">
        <row r="4">
          <cell r="B4">
            <v>296</v>
          </cell>
          <cell r="D4">
            <v>206</v>
          </cell>
        </row>
        <row r="5">
          <cell r="D5">
            <v>21.4</v>
          </cell>
        </row>
        <row r="7">
          <cell r="D7">
            <v>13211</v>
          </cell>
        </row>
        <row r="8">
          <cell r="D8">
            <v>179</v>
          </cell>
        </row>
        <row r="9">
          <cell r="D9">
            <v>5892</v>
          </cell>
        </row>
        <row r="10">
          <cell r="D10">
            <v>3553</v>
          </cell>
        </row>
        <row r="11">
          <cell r="D11">
            <v>9658</v>
          </cell>
        </row>
        <row r="12">
          <cell r="D12">
            <v>4064</v>
          </cell>
        </row>
        <row r="13">
          <cell r="D13">
            <v>5594</v>
          </cell>
        </row>
        <row r="14">
          <cell r="D14">
            <v>12031</v>
          </cell>
        </row>
        <row r="15">
          <cell r="D15">
            <v>6432</v>
          </cell>
        </row>
        <row r="16">
          <cell r="D16">
            <v>5598</v>
          </cell>
        </row>
        <row r="17">
          <cell r="D17">
            <v>2335</v>
          </cell>
        </row>
        <row r="18">
          <cell r="D18">
            <v>3263</v>
          </cell>
        </row>
        <row r="20">
          <cell r="D20">
            <v>4134</v>
          </cell>
        </row>
        <row r="21">
          <cell r="D21">
            <v>11768</v>
          </cell>
        </row>
        <row r="22">
          <cell r="D22">
            <v>6465</v>
          </cell>
        </row>
        <row r="23">
          <cell r="D23">
            <v>92912</v>
          </cell>
        </row>
        <row r="24">
          <cell r="D24">
            <v>3322</v>
          </cell>
        </row>
        <row r="25">
          <cell r="D25">
            <v>3168</v>
          </cell>
        </row>
        <row r="26">
          <cell r="D26">
            <v>7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  <sheetName val="FARM_1996_Tab8_A"/>
    </sheetNames>
    <sheetDataSet>
      <sheetData sheetId="0">
        <row r="4">
          <cell r="B4">
            <v>267</v>
          </cell>
          <cell r="D4">
            <v>99</v>
          </cell>
        </row>
        <row r="5">
          <cell r="D5">
            <v>11</v>
          </cell>
        </row>
        <row r="7">
          <cell r="D7">
            <v>11781</v>
          </cell>
        </row>
        <row r="8">
          <cell r="D8">
            <v>136</v>
          </cell>
        </row>
        <row r="9">
          <cell r="D9">
            <v>5743</v>
          </cell>
        </row>
        <row r="10">
          <cell r="D10">
            <v>2987</v>
          </cell>
        </row>
        <row r="11">
          <cell r="D11">
            <v>8794</v>
          </cell>
        </row>
        <row r="12">
          <cell r="D12">
            <v>3386</v>
          </cell>
        </row>
        <row r="13">
          <cell r="D13">
            <v>5408</v>
          </cell>
        </row>
        <row r="14">
          <cell r="D14">
            <v>10814</v>
          </cell>
        </row>
        <row r="15">
          <cell r="D15">
            <v>5378</v>
          </cell>
        </row>
        <row r="16">
          <cell r="D16">
            <v>5436</v>
          </cell>
        </row>
        <row r="17">
          <cell r="D17">
            <v>2364</v>
          </cell>
        </row>
        <row r="18">
          <cell r="D18">
            <v>3072</v>
          </cell>
        </row>
        <row r="20">
          <cell r="D20">
            <v>3352</v>
          </cell>
        </row>
        <row r="21">
          <cell r="D21">
            <v>11531</v>
          </cell>
        </row>
        <row r="22">
          <cell r="D22">
            <v>3426</v>
          </cell>
        </row>
        <row r="23">
          <cell r="D23">
            <v>76698</v>
          </cell>
        </row>
        <row r="24">
          <cell r="D24">
            <v>3013</v>
          </cell>
        </row>
        <row r="25">
          <cell r="D25">
            <v>2010</v>
          </cell>
        </row>
        <row r="26">
          <cell r="D26">
            <v>4.0999999999999996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a"/>
    </sheetNames>
    <sheetDataSet>
      <sheetData sheetId="0">
        <row r="4">
          <cell r="B4">
            <v>239</v>
          </cell>
          <cell r="D4">
            <v>144</v>
          </cell>
        </row>
        <row r="5">
          <cell r="D5">
            <v>14.2</v>
          </cell>
        </row>
        <row r="7">
          <cell r="D7">
            <v>8448</v>
          </cell>
        </row>
        <row r="8">
          <cell r="D8">
            <v>401</v>
          </cell>
        </row>
        <row r="9">
          <cell r="D9">
            <v>3287</v>
          </cell>
        </row>
        <row r="10">
          <cell r="D10">
            <v>2242</v>
          </cell>
        </row>
        <row r="11">
          <cell r="D11">
            <v>6207</v>
          </cell>
        </row>
        <row r="12">
          <cell r="D12">
            <v>2333</v>
          </cell>
        </row>
        <row r="13">
          <cell r="D13">
            <v>3873</v>
          </cell>
        </row>
        <row r="14">
          <cell r="D14">
            <v>8340</v>
          </cell>
        </row>
        <row r="15">
          <cell r="D15">
            <v>3932</v>
          </cell>
        </row>
        <row r="16">
          <cell r="D16">
            <v>4409</v>
          </cell>
        </row>
        <row r="17">
          <cell r="D17">
            <v>951</v>
          </cell>
        </row>
        <row r="18">
          <cell r="D18">
            <v>3458</v>
          </cell>
        </row>
        <row r="20">
          <cell r="D20">
            <v>2289</v>
          </cell>
        </row>
        <row r="21">
          <cell r="D21">
            <v>8090</v>
          </cell>
        </row>
        <row r="22">
          <cell r="D22">
            <v>3036</v>
          </cell>
        </row>
        <row r="23">
          <cell r="D23">
            <v>58616</v>
          </cell>
        </row>
        <row r="24">
          <cell r="D24">
            <v>1379</v>
          </cell>
        </row>
        <row r="25">
          <cell r="D25">
            <v>1116</v>
          </cell>
        </row>
        <row r="26">
          <cell r="D26">
            <v>3.8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a"/>
      <sheetName val="8a"/>
    </sheetNames>
    <sheetDataSet>
      <sheetData sheetId="0">
        <row r="4">
          <cell r="A4" t="str">
            <v>No. of Farms in Sample</v>
          </cell>
          <cell r="D4">
            <v>196</v>
          </cell>
        </row>
        <row r="5">
          <cell r="D5">
            <v>17.5</v>
          </cell>
        </row>
        <row r="6">
          <cell r="D6">
            <v>0</v>
          </cell>
        </row>
        <row r="7">
          <cell r="D7">
            <v>8388</v>
          </cell>
        </row>
        <row r="8">
          <cell r="D8">
            <v>191</v>
          </cell>
        </row>
        <row r="9">
          <cell r="D9">
            <v>3028</v>
          </cell>
        </row>
        <row r="10">
          <cell r="D10">
            <v>2375</v>
          </cell>
        </row>
        <row r="11">
          <cell r="D11">
            <v>6014</v>
          </cell>
        </row>
        <row r="12">
          <cell r="D12">
            <v>2267</v>
          </cell>
        </row>
        <row r="13">
          <cell r="D13">
            <v>3747</v>
          </cell>
        </row>
        <row r="14">
          <cell r="D14">
            <v>8209</v>
          </cell>
        </row>
        <row r="15">
          <cell r="D15">
            <v>3988</v>
          </cell>
        </row>
        <row r="16">
          <cell r="D16">
            <v>4221</v>
          </cell>
        </row>
        <row r="17">
          <cell r="D17">
            <v>720</v>
          </cell>
        </row>
        <row r="18">
          <cell r="D18">
            <v>3501</v>
          </cell>
        </row>
        <row r="19">
          <cell r="D19">
            <v>0</v>
          </cell>
        </row>
        <row r="20">
          <cell r="D20">
            <v>2320</v>
          </cell>
        </row>
        <row r="21">
          <cell r="D21">
            <v>7902</v>
          </cell>
        </row>
        <row r="22">
          <cell r="D22">
            <v>3921</v>
          </cell>
        </row>
        <row r="23">
          <cell r="D23">
            <v>56503</v>
          </cell>
        </row>
        <row r="24">
          <cell r="D24">
            <v>798</v>
          </cell>
        </row>
        <row r="25">
          <cell r="D25">
            <v>1053</v>
          </cell>
        </row>
        <row r="26">
          <cell r="D26">
            <v>4.0999999999999996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a"/>
    </sheetNames>
    <sheetDataSet>
      <sheetData sheetId="0">
        <row r="4">
          <cell r="B4">
            <v>19.399999999999999</v>
          </cell>
          <cell r="D4">
            <v>16.399999999999999</v>
          </cell>
        </row>
        <row r="6">
          <cell r="D6">
            <v>6495</v>
          </cell>
        </row>
        <row r="7">
          <cell r="D7">
            <v>157</v>
          </cell>
        </row>
        <row r="8">
          <cell r="D8">
            <v>1339</v>
          </cell>
        </row>
        <row r="9">
          <cell r="D9">
            <v>1906</v>
          </cell>
        </row>
        <row r="10">
          <cell r="D10">
            <v>4589</v>
          </cell>
        </row>
        <row r="11">
          <cell r="D11">
            <v>2030</v>
          </cell>
        </row>
        <row r="12">
          <cell r="D12">
            <v>2559</v>
          </cell>
        </row>
        <row r="13">
          <cell r="D13">
            <v>6478</v>
          </cell>
        </row>
        <row r="14">
          <cell r="D14">
            <v>3406</v>
          </cell>
        </row>
        <row r="15">
          <cell r="D15">
            <v>3071</v>
          </cell>
        </row>
        <row r="16">
          <cell r="D16">
            <v>536</v>
          </cell>
        </row>
        <row r="17">
          <cell r="D17">
            <v>2535</v>
          </cell>
        </row>
        <row r="19">
          <cell r="D19">
            <v>2088</v>
          </cell>
        </row>
        <row r="20">
          <cell r="D20">
            <v>6884</v>
          </cell>
        </row>
        <row r="21">
          <cell r="D21">
            <v>3651</v>
          </cell>
        </row>
        <row r="22">
          <cell r="D22">
            <v>48868</v>
          </cell>
        </row>
        <row r="23">
          <cell r="D23">
            <v>628</v>
          </cell>
        </row>
        <row r="24">
          <cell r="D24">
            <v>1179</v>
          </cell>
        </row>
        <row r="25">
          <cell r="D25">
            <v>3.8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6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le2_3" displayName="Table2_3" ref="A1:W50" totalsRowShown="0" headerRowDxfId="24" dataDxfId="23">
  <autoFilter ref="A1:W50"/>
  <tableColumns count="23">
    <tableColumn id="1" name="ALL FARMS" dataDxfId="22"/>
    <tableColumn id="23" name="2013*" dataDxfId="21"/>
    <tableColumn id="22" name="2012 *" dataDxfId="20">
      <calculatedColumnFormula>[20]Sheet36!C3</calculatedColumnFormula>
    </tableColumn>
    <tableColumn id="2" name="2011" dataDxfId="19"/>
    <tableColumn id="3" name="2010" dataDxfId="18"/>
    <tableColumn id="4" name="2009" dataDxfId="17"/>
    <tableColumn id="5" name="2008" dataDxfId="16"/>
    <tableColumn id="6" name="2007" dataDxfId="15"/>
    <tableColumn id="7" name="2006" dataDxfId="14"/>
    <tableColumn id="8" name="2005" dataDxfId="13"/>
    <tableColumn id="9" name="2004" dataDxfId="12"/>
    <tableColumn id="10" name="2003" dataDxfId="11"/>
    <tableColumn id="11" name="2002" dataDxfId="10"/>
    <tableColumn id="12" name="2001" dataDxfId="9"/>
    <tableColumn id="13" name="2000" dataDxfId="8"/>
    <tableColumn id="14" name="1999" dataDxfId="7"/>
    <tableColumn id="15" name="1998" dataDxfId="6"/>
    <tableColumn id="16" name="1997" dataDxfId="5"/>
    <tableColumn id="17" name="1996" dataDxfId="4"/>
    <tableColumn id="18" name="1995" dataDxfId="3"/>
    <tableColumn id="19" name="1994" dataDxfId="2"/>
    <tableColumn id="20" name="1993" dataDxfId="1"/>
    <tableColumn id="21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B8" sqref="B8"/>
    </sheetView>
  </sheetViews>
  <sheetFormatPr defaultColWidth="31.7109375" defaultRowHeight="16.5" customHeight="1" x14ac:dyDescent="0.2"/>
  <cols>
    <col min="1" max="1" width="31.7109375" style="3"/>
    <col min="2" max="2" width="12.28515625" style="3" customWidth="1"/>
    <col min="3" max="19" width="12" style="3" customWidth="1"/>
    <col min="20" max="22" width="10.28515625" style="3" customWidth="1"/>
    <col min="23" max="16384" width="31.7109375" style="3"/>
  </cols>
  <sheetData>
    <row r="1" spans="1:23" ht="16.5" customHeight="1" x14ac:dyDescent="0.2">
      <c r="A1" s="1" t="s">
        <v>0</v>
      </c>
      <c r="B1" s="1" t="s">
        <v>47</v>
      </c>
      <c r="C1" s="1" t="s">
        <v>44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</row>
    <row r="2" spans="1:23" ht="16.5" customHeight="1" x14ac:dyDescent="0.2">
      <c r="A2" s="1" t="s">
        <v>21</v>
      </c>
      <c r="B2" s="9">
        <v>145</v>
      </c>
      <c r="C2" s="7">
        <v>145</v>
      </c>
      <c r="D2" s="4">
        <f>[1]Sheet36!C4</f>
        <v>193</v>
      </c>
      <c r="E2" s="5">
        <f>[2]Sheet36!C4</f>
        <v>216</v>
      </c>
      <c r="F2" s="5">
        <f>[3]Sheet36!D4</f>
        <v>236</v>
      </c>
      <c r="G2" s="5">
        <f>[4]Sheet36!D4</f>
        <v>238</v>
      </c>
      <c r="H2" s="5">
        <f>'[5]8a'!D4</f>
        <v>240</v>
      </c>
      <c r="I2" s="5">
        <f>[6]Sheet36!D4</f>
        <v>238</v>
      </c>
      <c r="J2" s="5">
        <f>'[7]8a'!D5</f>
        <v>257</v>
      </c>
      <c r="K2" s="5">
        <f>'[8]8a'!D4</f>
        <v>265</v>
      </c>
      <c r="L2" s="5">
        <f>'[9]8a'!D4</f>
        <v>242</v>
      </c>
      <c r="M2" s="5">
        <f>'[10]8a'!D4</f>
        <v>269</v>
      </c>
      <c r="N2" s="5">
        <f>'[11]8a'!D4</f>
        <v>236</v>
      </c>
      <c r="O2" s="5">
        <f>'[12]8a'!D4</f>
        <v>209</v>
      </c>
      <c r="P2" s="5">
        <f>'[13]8a'!D4</f>
        <v>209</v>
      </c>
      <c r="Q2" s="5">
        <f>'[14]8a'!D4</f>
        <v>186</v>
      </c>
      <c r="R2" s="5">
        <f>'[15]8a'!D4</f>
        <v>206</v>
      </c>
      <c r="S2" s="5">
        <f>'[16]8a'!D4</f>
        <v>99</v>
      </c>
      <c r="T2" s="5">
        <f>'[17]8a'!D4</f>
        <v>144</v>
      </c>
      <c r="U2" s="3">
        <f>'[18]7a'!D4</f>
        <v>196</v>
      </c>
    </row>
    <row r="3" spans="1:23" ht="16.5" customHeight="1" x14ac:dyDescent="0.2">
      <c r="A3" s="1" t="s">
        <v>22</v>
      </c>
      <c r="B3" s="9">
        <v>21.1</v>
      </c>
      <c r="C3" s="7">
        <v>22.5</v>
      </c>
      <c r="D3" s="4">
        <f>[1]Sheet36!C5</f>
        <v>25.4</v>
      </c>
      <c r="E3" s="5">
        <f>[2]Sheet36!C5</f>
        <v>22.9</v>
      </c>
      <c r="F3" s="5">
        <f>[3]Sheet36!D5</f>
        <v>19</v>
      </c>
      <c r="G3" s="5">
        <f>[4]Sheet36!D5</f>
        <v>18.8</v>
      </c>
      <c r="H3" s="5">
        <f>'[5]8a'!D5</f>
        <v>23.5</v>
      </c>
      <c r="I3" s="5">
        <f>[6]Sheet36!D5</f>
        <v>23.7</v>
      </c>
      <c r="J3" s="5">
        <f>'[7]8a'!D6</f>
        <v>24.6</v>
      </c>
      <c r="K3" s="5">
        <f>'[8]8a'!D5</f>
        <v>26.1</v>
      </c>
      <c r="L3" s="5">
        <f>'[9]8a'!D5</f>
        <v>27.5</v>
      </c>
      <c r="M3" s="5">
        <f>'[10]8a'!D5</f>
        <v>27.2</v>
      </c>
      <c r="N3" s="5">
        <f>'[11]8a'!D5</f>
        <v>27.7</v>
      </c>
      <c r="O3" s="5">
        <f>'[12]8a'!D5</f>
        <v>22.7</v>
      </c>
      <c r="P3" s="5">
        <f>'[13]8a'!D5</f>
        <v>22.8</v>
      </c>
      <c r="Q3" s="5">
        <f>'[14]8a'!D5</f>
        <v>21.4</v>
      </c>
      <c r="R3" s="5">
        <f>'[15]8a'!D5</f>
        <v>21.4</v>
      </c>
      <c r="S3" s="5">
        <f>'[16]8a'!D5</f>
        <v>11</v>
      </c>
      <c r="T3" s="5">
        <f>'[17]8a'!D5</f>
        <v>14.2</v>
      </c>
      <c r="U3" s="3">
        <f>'[18]7a'!D5</f>
        <v>17.5</v>
      </c>
      <c r="V3" s="6">
        <f>'[19]14a'!D4</f>
        <v>16.399999999999999</v>
      </c>
    </row>
    <row r="4" spans="1:23" ht="16.5" customHeight="1" x14ac:dyDescent="0.2">
      <c r="A4" s="1" t="s">
        <v>23</v>
      </c>
      <c r="B4" s="10"/>
      <c r="C4" s="7">
        <v>0</v>
      </c>
      <c r="D4" s="4">
        <f>[1]Sheet36!C6</f>
        <v>0</v>
      </c>
      <c r="E4" s="5">
        <f>[2]Sheet36!C6</f>
        <v>0</v>
      </c>
      <c r="F4" s="5">
        <f>[3]Sheet36!D6</f>
        <v>0</v>
      </c>
      <c r="G4" s="5">
        <f>[4]Sheet36!D6</f>
        <v>0</v>
      </c>
      <c r="H4" s="5">
        <f>'[5]8a'!D6</f>
        <v>0</v>
      </c>
      <c r="I4" s="5">
        <f>[6]Sheet36!D6</f>
        <v>0</v>
      </c>
      <c r="J4" s="5">
        <f>'[7]8a'!D7</f>
        <v>0</v>
      </c>
      <c r="K4" s="5">
        <f>'[8]8a'!D6</f>
        <v>0</v>
      </c>
      <c r="L4" s="5">
        <f>'[9]8a'!D6</f>
        <v>0</v>
      </c>
      <c r="M4" s="5">
        <f>'[10]8a'!D6</f>
        <v>0</v>
      </c>
      <c r="N4" s="5">
        <f>'[11]8a'!D6</f>
        <v>0</v>
      </c>
      <c r="O4" s="5">
        <f>'[12]8a'!D6</f>
        <v>0</v>
      </c>
      <c r="P4" s="5">
        <f>'[13]8a'!D6</f>
        <v>0</v>
      </c>
      <c r="Q4" s="5">
        <f>'[14]8a'!D6</f>
        <v>0</v>
      </c>
      <c r="R4" s="5">
        <f>'[15]8a'!D6</f>
        <v>0</v>
      </c>
      <c r="S4" s="5">
        <f>'[16]8a'!D6</f>
        <v>0</v>
      </c>
      <c r="T4" s="5">
        <f>'[17]8a'!D6</f>
        <v>0</v>
      </c>
      <c r="U4" s="3">
        <f>'[18]7a'!D6</f>
        <v>0</v>
      </c>
      <c r="V4" s="3">
        <f>'[19]14a'!D5</f>
        <v>0</v>
      </c>
    </row>
    <row r="5" spans="1:23" ht="16.5" customHeight="1" x14ac:dyDescent="0.2">
      <c r="A5" s="1" t="s">
        <v>24</v>
      </c>
      <c r="B5" s="11">
        <v>39670</v>
      </c>
      <c r="C5" s="7">
        <v>38586</v>
      </c>
      <c r="D5" s="4">
        <f>[1]Sheet36!C7</f>
        <v>30745</v>
      </c>
      <c r="E5" s="5">
        <f>[2]Sheet36!C7</f>
        <v>28296</v>
      </c>
      <c r="F5" s="5">
        <f>[3]Sheet36!D7</f>
        <v>25688</v>
      </c>
      <c r="G5" s="5">
        <f>[4]Sheet36!D7</f>
        <v>28132</v>
      </c>
      <c r="H5" s="5">
        <f>'[5]8a'!D7</f>
        <v>25518</v>
      </c>
      <c r="I5" s="5">
        <f>[6]Sheet36!D7</f>
        <v>25175</v>
      </c>
      <c r="J5" s="5">
        <f>'[7]8a'!D8</f>
        <v>28784</v>
      </c>
      <c r="K5" s="5">
        <f>'[8]8a'!D7</f>
        <v>21694</v>
      </c>
      <c r="L5" s="5">
        <f>'[9]8a'!D7</f>
        <v>21403</v>
      </c>
      <c r="M5" s="5">
        <f>'[10]8a'!D7</f>
        <v>21402</v>
      </c>
      <c r="N5" s="5">
        <f>'[11]8a'!D7</f>
        <v>20805</v>
      </c>
      <c r="O5" s="5">
        <f>'[12]8a'!D7</f>
        <v>15090</v>
      </c>
      <c r="P5" s="5">
        <f>'[13]8a'!D7</f>
        <v>12908</v>
      </c>
      <c r="Q5" s="5">
        <f>'[14]8a'!D7</f>
        <v>13682</v>
      </c>
      <c r="R5" s="5">
        <f>'[15]8a'!D7</f>
        <v>13211</v>
      </c>
      <c r="S5" s="5">
        <f>'[16]8a'!D7</f>
        <v>11781</v>
      </c>
      <c r="T5" s="5">
        <f>'[17]8a'!D7</f>
        <v>8448</v>
      </c>
      <c r="U5" s="3">
        <f>'[18]7a'!D7</f>
        <v>8388</v>
      </c>
      <c r="V5" s="5">
        <f>'[19]14a'!D6</f>
        <v>6495</v>
      </c>
    </row>
    <row r="6" spans="1:23" ht="16.5" customHeight="1" x14ac:dyDescent="0.2">
      <c r="A6" s="1" t="s">
        <v>25</v>
      </c>
      <c r="B6" s="11">
        <v>407</v>
      </c>
      <c r="C6" s="7">
        <v>206</v>
      </c>
      <c r="D6" s="4">
        <f>[1]Sheet36!C8</f>
        <v>137</v>
      </c>
      <c r="E6" s="5">
        <f>[2]Sheet36!C8</f>
        <v>128</v>
      </c>
      <c r="F6" s="5">
        <f>[3]Sheet36!D8</f>
        <v>85</v>
      </c>
      <c r="G6" s="5">
        <f>[4]Sheet36!D8</f>
        <v>151</v>
      </c>
      <c r="H6" s="5">
        <f>'[5]8a'!D8</f>
        <v>113</v>
      </c>
      <c r="I6" s="5">
        <f>[6]Sheet36!D8</f>
        <v>46</v>
      </c>
      <c r="J6" s="5">
        <f>'[7]8a'!D9</f>
        <v>197</v>
      </c>
      <c r="K6" s="5">
        <f>'[8]8a'!D8</f>
        <v>153</v>
      </c>
      <c r="L6" s="5">
        <f>'[9]8a'!D8</f>
        <v>199</v>
      </c>
      <c r="M6" s="5">
        <f>'[10]8a'!D8</f>
        <v>239</v>
      </c>
      <c r="N6" s="5">
        <f>'[11]8a'!D8</f>
        <v>171</v>
      </c>
      <c r="O6" s="5">
        <f>'[12]8a'!D8</f>
        <v>71</v>
      </c>
      <c r="P6" s="5">
        <f>'[13]8a'!D8</f>
        <v>190</v>
      </c>
      <c r="Q6" s="5">
        <f>'[14]8a'!D8</f>
        <v>171</v>
      </c>
      <c r="R6" s="5">
        <f>'[15]8a'!D8</f>
        <v>179</v>
      </c>
      <c r="S6" s="5">
        <f>'[16]8a'!D8</f>
        <v>136</v>
      </c>
      <c r="T6" s="5">
        <f>'[17]8a'!D8</f>
        <v>401</v>
      </c>
      <c r="U6" s="3">
        <f>'[18]7a'!D8</f>
        <v>191</v>
      </c>
      <c r="V6" s="5">
        <f>'[19]14a'!D7</f>
        <v>157</v>
      </c>
    </row>
    <row r="7" spans="1:23" ht="16.5" customHeight="1" x14ac:dyDescent="0.2">
      <c r="A7" s="1" t="s">
        <v>26</v>
      </c>
      <c r="B7" s="11">
        <v>15710</v>
      </c>
      <c r="C7" s="7">
        <v>15440</v>
      </c>
      <c r="D7" s="4">
        <f>[1]Sheet36!C9</f>
        <v>13407</v>
      </c>
      <c r="E7" s="5">
        <f>[2]Sheet36!C9</f>
        <v>14152</v>
      </c>
      <c r="F7" s="5">
        <f>[3]Sheet36!D9</f>
        <v>13396</v>
      </c>
      <c r="G7" s="5">
        <f>[4]Sheet36!D9</f>
        <v>13516</v>
      </c>
      <c r="H7" s="5">
        <f>'[5]8a'!D9</f>
        <v>12763</v>
      </c>
      <c r="I7" s="5">
        <f>[6]Sheet36!D9</f>
        <v>12347</v>
      </c>
      <c r="J7" s="5">
        <f>'[7]8a'!D10</f>
        <v>16495</v>
      </c>
      <c r="K7" s="5">
        <f>'[8]8a'!D9</f>
        <v>10152</v>
      </c>
      <c r="L7" s="5">
        <f>'[9]8a'!D9</f>
        <v>10850</v>
      </c>
      <c r="M7" s="5">
        <f>'[10]8a'!D9</f>
        <v>10850</v>
      </c>
      <c r="N7" s="5">
        <f>'[11]8a'!D9</f>
        <v>9861</v>
      </c>
      <c r="O7" s="5">
        <f>'[12]8a'!D9</f>
        <v>7244</v>
      </c>
      <c r="P7" s="5">
        <f>'[13]8a'!D9</f>
        <v>6224</v>
      </c>
      <c r="Q7" s="5">
        <f>'[14]8a'!D9</f>
        <v>6899</v>
      </c>
      <c r="R7" s="5">
        <f>'[15]8a'!D9</f>
        <v>5892</v>
      </c>
      <c r="S7" s="5">
        <f>'[16]8a'!D9</f>
        <v>5743</v>
      </c>
      <c r="T7" s="5">
        <f>'[17]8a'!D9</f>
        <v>3287</v>
      </c>
      <c r="U7" s="3">
        <f>'[18]7a'!D9</f>
        <v>3028</v>
      </c>
      <c r="V7" s="5">
        <f>'[19]14a'!D8</f>
        <v>1339</v>
      </c>
    </row>
    <row r="8" spans="1:23" ht="16.5" customHeight="1" x14ac:dyDescent="0.2">
      <c r="A8" s="1" t="s">
        <v>27</v>
      </c>
      <c r="B8" s="11">
        <v>14946</v>
      </c>
      <c r="C8" s="7">
        <v>12725</v>
      </c>
      <c r="D8" s="4">
        <f>[1]Sheet36!C10</f>
        <v>9311</v>
      </c>
      <c r="E8" s="5">
        <f>[2]Sheet36!C10</f>
        <v>9656</v>
      </c>
      <c r="F8" s="5">
        <f>[3]Sheet36!D10</f>
        <v>9089</v>
      </c>
      <c r="G8" s="5">
        <f>[4]Sheet36!D10</f>
        <v>8969</v>
      </c>
      <c r="H8" s="5">
        <f>'[5]8a'!D10</f>
        <v>7696</v>
      </c>
      <c r="I8" s="5">
        <f>[6]Sheet36!D10</f>
        <v>7385</v>
      </c>
      <c r="J8" s="5">
        <f>'[7]8a'!D11</f>
        <v>7085</v>
      </c>
      <c r="K8" s="5">
        <f>'[8]8a'!D10</f>
        <v>6358</v>
      </c>
      <c r="L8" s="5">
        <f>'[9]8a'!D10</f>
        <v>6546</v>
      </c>
      <c r="M8" s="5">
        <f>'[10]8a'!D10</f>
        <v>6394</v>
      </c>
      <c r="N8" s="5">
        <f>'[11]8a'!D10</f>
        <v>5983</v>
      </c>
      <c r="O8" s="5">
        <f>'[12]8a'!D10</f>
        <v>4348</v>
      </c>
      <c r="P8" s="5">
        <f>'[13]8a'!D10</f>
        <v>4376</v>
      </c>
      <c r="Q8" s="5">
        <f>'[14]8a'!D10</f>
        <v>3821</v>
      </c>
      <c r="R8" s="5">
        <f>'[15]8a'!D10</f>
        <v>3553</v>
      </c>
      <c r="S8" s="5">
        <f>'[16]8a'!D10</f>
        <v>2987</v>
      </c>
      <c r="T8" s="5">
        <f>'[17]8a'!D10</f>
        <v>2242</v>
      </c>
      <c r="U8" s="3">
        <f>'[18]7a'!D10</f>
        <v>2375</v>
      </c>
      <c r="V8" s="5">
        <f>'[19]14a'!D9</f>
        <v>1906</v>
      </c>
    </row>
    <row r="9" spans="1:23" ht="16.5" customHeight="1" x14ac:dyDescent="0.2">
      <c r="A9" s="1" t="s">
        <v>28</v>
      </c>
      <c r="B9" s="11">
        <v>24725</v>
      </c>
      <c r="C9" s="7">
        <v>25861</v>
      </c>
      <c r="D9" s="4">
        <f>[1]Sheet36!C11</f>
        <v>21433</v>
      </c>
      <c r="E9" s="5">
        <f>[2]Sheet36!C11</f>
        <v>18640</v>
      </c>
      <c r="F9" s="5">
        <f>[3]Sheet36!D11</f>
        <v>16599</v>
      </c>
      <c r="G9" s="5">
        <f>[4]Sheet36!D11</f>
        <v>19163</v>
      </c>
      <c r="H9" s="5">
        <f>'[5]8a'!D11</f>
        <v>17822</v>
      </c>
      <c r="I9" s="5">
        <f>[6]Sheet36!D11</f>
        <v>17790</v>
      </c>
      <c r="J9" s="5">
        <f>'[7]8a'!D12</f>
        <v>21699</v>
      </c>
      <c r="K9" s="5">
        <f>'[8]8a'!D11</f>
        <v>15336</v>
      </c>
      <c r="L9" s="5">
        <f>'[9]8a'!D11</f>
        <v>14857</v>
      </c>
      <c r="M9" s="5">
        <f>'[10]8a'!D11</f>
        <v>15008</v>
      </c>
      <c r="N9" s="5">
        <f>'[11]8a'!D11</f>
        <v>14822</v>
      </c>
      <c r="O9" s="5">
        <f>'[12]8a'!D11</f>
        <v>10743</v>
      </c>
      <c r="P9" s="5">
        <f>'[13]8a'!D11</f>
        <v>8532</v>
      </c>
      <c r="Q9" s="5">
        <f>'[14]8a'!D11</f>
        <v>9861</v>
      </c>
      <c r="R9" s="5">
        <f>'[15]8a'!D11</f>
        <v>9658</v>
      </c>
      <c r="S9" s="5">
        <f>'[16]8a'!D11</f>
        <v>8794</v>
      </c>
      <c r="T9" s="5">
        <f>'[17]8a'!D11</f>
        <v>6207</v>
      </c>
      <c r="U9" s="3">
        <f>'[18]7a'!D11</f>
        <v>6014</v>
      </c>
      <c r="V9" s="5">
        <f>'[19]14a'!D10</f>
        <v>4589</v>
      </c>
    </row>
    <row r="10" spans="1:23" ht="16.5" customHeight="1" x14ac:dyDescent="0.2">
      <c r="A10" s="1" t="s">
        <v>29</v>
      </c>
      <c r="B10" s="11">
        <v>15184</v>
      </c>
      <c r="C10" s="7">
        <v>13675</v>
      </c>
      <c r="D10" s="4">
        <f>[1]Sheet36!C12</f>
        <v>10980</v>
      </c>
      <c r="E10" s="5">
        <f>[2]Sheet36!C12</f>
        <v>11617</v>
      </c>
      <c r="F10" s="5">
        <f>[3]Sheet36!D12</f>
        <v>10036</v>
      </c>
      <c r="G10" s="5">
        <f>[4]Sheet36!D12</f>
        <v>11424</v>
      </c>
      <c r="H10" s="5">
        <f>'[5]8a'!D12</f>
        <v>10120</v>
      </c>
      <c r="I10" s="5">
        <f>[6]Sheet36!D12</f>
        <v>9499</v>
      </c>
      <c r="J10" s="5">
        <f>'[7]8a'!D13</f>
        <v>8970</v>
      </c>
      <c r="K10" s="5">
        <f>'[8]8a'!D12</f>
        <v>8051</v>
      </c>
      <c r="L10" s="5">
        <f>'[9]8a'!D12</f>
        <v>7520</v>
      </c>
      <c r="M10" s="5">
        <f>'[10]8a'!D12</f>
        <v>7256</v>
      </c>
      <c r="N10" s="5">
        <f>'[11]8a'!D12</f>
        <v>7544</v>
      </c>
      <c r="O10" s="5">
        <f>'[12]8a'!D12</f>
        <v>4722</v>
      </c>
      <c r="P10" s="5">
        <f>'[13]8a'!D12</f>
        <v>4633</v>
      </c>
      <c r="Q10" s="5">
        <f>'[14]8a'!D12</f>
        <v>4292</v>
      </c>
      <c r="R10" s="5">
        <f>'[15]8a'!D12</f>
        <v>4064</v>
      </c>
      <c r="S10" s="5">
        <f>'[16]8a'!D12</f>
        <v>3386</v>
      </c>
      <c r="T10" s="5">
        <f>'[17]8a'!D12</f>
        <v>2333</v>
      </c>
      <c r="U10" s="3">
        <f>'[18]7a'!D12</f>
        <v>2267</v>
      </c>
      <c r="V10" s="5">
        <f>'[19]14a'!D11</f>
        <v>2030</v>
      </c>
    </row>
    <row r="11" spans="1:23" ht="16.5" customHeight="1" x14ac:dyDescent="0.2">
      <c r="A11" s="1" t="s">
        <v>30</v>
      </c>
      <c r="B11" s="11">
        <v>9541</v>
      </c>
      <c r="C11" s="7">
        <v>12186</v>
      </c>
      <c r="D11" s="4">
        <f>[1]Sheet36!C13</f>
        <v>10453</v>
      </c>
      <c r="E11" s="5">
        <f>[2]Sheet36!C13</f>
        <v>7023</v>
      </c>
      <c r="F11" s="5">
        <f>[3]Sheet36!D13</f>
        <v>6563</v>
      </c>
      <c r="G11" s="5">
        <f>[4]Sheet36!D13</f>
        <v>7739</v>
      </c>
      <c r="H11" s="5">
        <f>'[5]8a'!D13</f>
        <v>7702</v>
      </c>
      <c r="I11" s="5">
        <f>[6]Sheet36!D13</f>
        <v>8291</v>
      </c>
      <c r="J11" s="5">
        <f>'[7]8a'!D14</f>
        <v>12729</v>
      </c>
      <c r="K11" s="5">
        <f>'[8]8a'!D13</f>
        <v>7286</v>
      </c>
      <c r="L11" s="5">
        <f>'[9]8a'!D13</f>
        <v>7337</v>
      </c>
      <c r="M11" s="5">
        <f>'[10]8a'!D13</f>
        <v>7752</v>
      </c>
      <c r="N11" s="5">
        <f>'[11]8a'!D13</f>
        <v>7278</v>
      </c>
      <c r="O11" s="5">
        <f>'[12]8a'!D13</f>
        <v>6020</v>
      </c>
      <c r="P11" s="5">
        <f>'[13]8a'!D13</f>
        <v>3899</v>
      </c>
      <c r="Q11" s="5">
        <f>'[14]8a'!D13</f>
        <v>5568</v>
      </c>
      <c r="R11" s="5">
        <f>'[15]8a'!D13</f>
        <v>5594</v>
      </c>
      <c r="S11" s="5">
        <f>'[16]8a'!D13</f>
        <v>5408</v>
      </c>
      <c r="T11" s="5">
        <f>'[17]8a'!D13</f>
        <v>3873</v>
      </c>
      <c r="U11" s="3">
        <f>'[18]7a'!D13</f>
        <v>3747</v>
      </c>
      <c r="V11" s="5">
        <f>'[19]14a'!D12</f>
        <v>2559</v>
      </c>
    </row>
    <row r="12" spans="1:23" ht="16.5" customHeight="1" x14ac:dyDescent="0.2">
      <c r="A12" s="1" t="s">
        <v>31</v>
      </c>
      <c r="B12" s="11">
        <v>39626</v>
      </c>
      <c r="C12" s="7">
        <v>36518</v>
      </c>
      <c r="D12" s="4">
        <f>[1]Sheet36!C14</f>
        <v>30763</v>
      </c>
      <c r="E12" s="5">
        <f>[2]Sheet36!C14</f>
        <v>30013</v>
      </c>
      <c r="F12" s="5">
        <f>[3]Sheet36!D14</f>
        <v>26058</v>
      </c>
      <c r="G12" s="5">
        <f>[4]Sheet36!D14</f>
        <v>27788</v>
      </c>
      <c r="H12" s="5">
        <f>'[5]8a'!D15</f>
        <v>25859</v>
      </c>
      <c r="I12" s="5">
        <f>[6]Sheet36!D15</f>
        <v>25239</v>
      </c>
      <c r="J12" s="5">
        <f>'[7]8a'!D16</f>
        <v>28776</v>
      </c>
      <c r="K12" s="5">
        <f>'[8]8a'!D15</f>
        <v>21899</v>
      </c>
      <c r="L12" s="5">
        <f>'[9]8a'!D14</f>
        <v>21249</v>
      </c>
      <c r="M12" s="5">
        <f>'[10]8a'!D14</f>
        <v>21390</v>
      </c>
      <c r="N12" s="5">
        <f>'[11]8a'!D14</f>
        <v>20758</v>
      </c>
      <c r="O12" s="5">
        <f>'[12]8a'!D14</f>
        <v>15625</v>
      </c>
      <c r="P12" s="5">
        <f>'[13]8a'!D14</f>
        <v>13848</v>
      </c>
      <c r="Q12" s="5">
        <f>'[14]8a'!D14</f>
        <v>13526</v>
      </c>
      <c r="R12" s="5">
        <f>'[15]8a'!D14</f>
        <v>12031</v>
      </c>
      <c r="S12" s="5">
        <f>'[16]8a'!D14</f>
        <v>10814</v>
      </c>
      <c r="T12" s="5">
        <f>'[17]8a'!D14</f>
        <v>8340</v>
      </c>
      <c r="U12" s="3">
        <f>'[18]7a'!D14</f>
        <v>8209</v>
      </c>
      <c r="V12" s="5">
        <f>'[19]14a'!D13</f>
        <v>6478</v>
      </c>
    </row>
    <row r="13" spans="1:23" ht="16.5" customHeight="1" x14ac:dyDescent="0.2">
      <c r="A13" s="1" t="s">
        <v>32</v>
      </c>
      <c r="B13" s="11">
        <v>26111</v>
      </c>
      <c r="C13" s="7">
        <v>22133</v>
      </c>
      <c r="D13" s="4">
        <f>[1]Sheet36!C15</f>
        <v>17597</v>
      </c>
      <c r="E13" s="5">
        <f>[2]Sheet36!C15</f>
        <v>17867</v>
      </c>
      <c r="F13" s="5">
        <f>[3]Sheet36!D15</f>
        <v>16111</v>
      </c>
      <c r="G13" s="5">
        <f>[4]Sheet36!D15</f>
        <v>16404</v>
      </c>
      <c r="H13" s="5">
        <f>'[5]8a'!D16</f>
        <v>14610</v>
      </c>
      <c r="I13" s="5">
        <f>[6]Sheet36!D16</f>
        <v>13635</v>
      </c>
      <c r="J13" s="5">
        <f>'[7]8a'!D17</f>
        <v>13169</v>
      </c>
      <c r="K13" s="5">
        <f>'[8]8a'!D16</f>
        <v>11782</v>
      </c>
      <c r="L13" s="5">
        <f>'[9]8a'!D15</f>
        <v>11987</v>
      </c>
      <c r="M13" s="5">
        <f>'[10]8a'!D15</f>
        <v>11338</v>
      </c>
      <c r="N13" s="5">
        <f>'[11]8a'!D15</f>
        <v>11713</v>
      </c>
      <c r="O13" s="5">
        <f>'[12]8a'!D15</f>
        <v>7967</v>
      </c>
      <c r="P13" s="5">
        <f>'[13]8a'!D15</f>
        <v>7944</v>
      </c>
      <c r="Q13" s="5">
        <f>'[14]8a'!D15</f>
        <v>6904</v>
      </c>
      <c r="R13" s="5">
        <f>'[15]8a'!D15</f>
        <v>6432</v>
      </c>
      <c r="S13" s="5">
        <f>'[16]8a'!D15</f>
        <v>5378</v>
      </c>
      <c r="T13" s="5">
        <f>'[17]8a'!D15</f>
        <v>3932</v>
      </c>
      <c r="U13" s="3">
        <f>'[18]7a'!D15</f>
        <v>3988</v>
      </c>
      <c r="V13" s="5">
        <f>'[19]14a'!D14</f>
        <v>3406</v>
      </c>
    </row>
    <row r="14" spans="1:23" ht="16.5" customHeight="1" x14ac:dyDescent="0.2">
      <c r="A14" s="1" t="s">
        <v>33</v>
      </c>
      <c r="B14" s="11">
        <v>13515</v>
      </c>
      <c r="C14" s="7">
        <v>14384</v>
      </c>
      <c r="D14" s="4">
        <f>[1]Sheet36!C16</f>
        <v>13165</v>
      </c>
      <c r="E14" s="5">
        <f>[2]Sheet36!C16</f>
        <v>12146</v>
      </c>
      <c r="F14" s="5">
        <f>[3]Sheet36!D16</f>
        <v>9947</v>
      </c>
      <c r="G14" s="5">
        <f>[4]Sheet36!D16</f>
        <v>11384</v>
      </c>
      <c r="H14" s="5">
        <f>'[5]8a'!D17</f>
        <v>11249</v>
      </c>
      <c r="I14" s="5">
        <f>[6]Sheet36!D17</f>
        <v>11604</v>
      </c>
      <c r="J14" s="5">
        <f>'[7]8a'!D18</f>
        <v>15607</v>
      </c>
      <c r="K14" s="5">
        <f>'[8]8a'!D17</f>
        <v>10116</v>
      </c>
      <c r="L14" s="5">
        <f>'[9]8a'!D16</f>
        <v>9262</v>
      </c>
      <c r="M14" s="5">
        <f>'[10]8a'!D16</f>
        <v>10051</v>
      </c>
      <c r="N14" s="5">
        <f>'[11]8a'!D16</f>
        <v>9045</v>
      </c>
      <c r="O14" s="5">
        <f>'[12]8a'!D16</f>
        <v>7659</v>
      </c>
      <c r="P14" s="5">
        <f>'[13]8a'!D16</f>
        <v>5904</v>
      </c>
      <c r="Q14" s="5">
        <f>'[14]8a'!D16</f>
        <v>6621</v>
      </c>
      <c r="R14" s="5">
        <f>'[15]8a'!D16</f>
        <v>5598</v>
      </c>
      <c r="S14" s="5">
        <f>'[16]8a'!D16</f>
        <v>5436</v>
      </c>
      <c r="T14" s="5">
        <f>'[17]8a'!D16</f>
        <v>4409</v>
      </c>
      <c r="U14" s="3">
        <f>'[18]7a'!D16</f>
        <v>4221</v>
      </c>
      <c r="V14" s="5">
        <f>'[19]14a'!D15</f>
        <v>3071</v>
      </c>
    </row>
    <row r="15" spans="1:23" ht="16.5" customHeight="1" x14ac:dyDescent="0.2">
      <c r="A15" s="1" t="s">
        <v>34</v>
      </c>
      <c r="B15" s="11">
        <v>4178</v>
      </c>
      <c r="C15" s="7">
        <v>3352</v>
      </c>
      <c r="D15" s="4">
        <f>[1]Sheet36!C17</f>
        <v>2167</v>
      </c>
      <c r="E15" s="5">
        <f>[2]Sheet36!C17</f>
        <v>2407</v>
      </c>
      <c r="F15" s="5">
        <f>[3]Sheet36!D17</f>
        <v>55</v>
      </c>
      <c r="G15" s="5">
        <f>[4]Sheet36!D17</f>
        <v>8231</v>
      </c>
      <c r="H15" s="5">
        <f>'[5]8a'!D18</f>
        <v>5538</v>
      </c>
      <c r="I15" s="5">
        <f>[6]Sheet36!D18</f>
        <v>3879</v>
      </c>
      <c r="J15" s="5">
        <f>'[7]8a'!D19</f>
        <v>3011</v>
      </c>
      <c r="K15" s="5">
        <f>'[8]8a'!D18</f>
        <v>2839</v>
      </c>
      <c r="L15" s="5">
        <f>'[9]8a'!D17</f>
        <v>1380</v>
      </c>
      <c r="M15" s="5">
        <f>'[10]8a'!D17</f>
        <v>2099</v>
      </c>
      <c r="N15" s="5">
        <f>'[11]8a'!D17</f>
        <v>1716</v>
      </c>
      <c r="O15" s="5">
        <f>'[12]8a'!D17</f>
        <v>1388</v>
      </c>
      <c r="P15" s="5">
        <f>'[13]8a'!D17</f>
        <v>1102</v>
      </c>
      <c r="Q15" s="5">
        <f>'[14]8a'!D17</f>
        <v>1228</v>
      </c>
      <c r="R15" s="5">
        <f>'[15]8a'!D17</f>
        <v>2335</v>
      </c>
      <c r="S15" s="5">
        <f>'[16]8a'!D17</f>
        <v>2364</v>
      </c>
      <c r="T15" s="5">
        <f>'[17]8a'!D17</f>
        <v>951</v>
      </c>
      <c r="U15" s="3">
        <f>'[18]7a'!D17</f>
        <v>720</v>
      </c>
      <c r="V15" s="5">
        <f>'[19]14a'!D16</f>
        <v>536</v>
      </c>
    </row>
    <row r="16" spans="1:23" ht="16.5" customHeight="1" x14ac:dyDescent="0.2">
      <c r="A16" s="1" t="s">
        <v>35</v>
      </c>
      <c r="B16" s="12">
        <v>9337</v>
      </c>
      <c r="C16" s="7">
        <v>11032</v>
      </c>
      <c r="D16" s="4">
        <f>[1]Sheet36!C18</f>
        <v>10998</v>
      </c>
      <c r="E16" s="5">
        <f>[2]Sheet36!C18</f>
        <v>9739</v>
      </c>
      <c r="F16" s="5">
        <f>[3]Sheet36!D18</f>
        <v>9893</v>
      </c>
      <c r="G16" s="5">
        <f>[4]Sheet36!D18</f>
        <v>3153</v>
      </c>
      <c r="H16" s="5">
        <f>'[5]8a'!D19</f>
        <v>5711</v>
      </c>
      <c r="I16" s="5">
        <f>[6]Sheet36!D19</f>
        <v>7724</v>
      </c>
      <c r="J16" s="5">
        <f>'[7]8a'!D20</f>
        <v>12597</v>
      </c>
      <c r="K16" s="5">
        <f>'[8]8a'!D19</f>
        <v>7277</v>
      </c>
      <c r="L16" s="5">
        <f>'[9]8a'!D18</f>
        <v>7882</v>
      </c>
      <c r="M16" s="5">
        <f>'[10]8a'!D18</f>
        <v>7952</v>
      </c>
      <c r="N16" s="5">
        <f>'[11]8a'!D18</f>
        <v>7329</v>
      </c>
      <c r="O16" s="5">
        <f>'[12]8a'!D18</f>
        <v>6271</v>
      </c>
      <c r="P16" s="5">
        <f>'[13]8a'!D18</f>
        <v>4802</v>
      </c>
      <c r="Q16" s="5">
        <f>'[14]8a'!D18</f>
        <v>5393</v>
      </c>
      <c r="R16" s="5">
        <f>'[15]8a'!D18</f>
        <v>3263</v>
      </c>
      <c r="S16" s="5">
        <f>'[16]8a'!D18</f>
        <v>3072</v>
      </c>
      <c r="T16" s="5">
        <f>'[17]8a'!D18</f>
        <v>3458</v>
      </c>
      <c r="U16" s="3">
        <f>'[18]7a'!D18</f>
        <v>3501</v>
      </c>
      <c r="V16" s="5">
        <f>'[19]14a'!D17</f>
        <v>2535</v>
      </c>
    </row>
    <row r="17" spans="1:22" ht="16.5" customHeight="1" x14ac:dyDescent="0.2">
      <c r="A17" s="1" t="s">
        <v>36</v>
      </c>
      <c r="B17" s="8"/>
      <c r="C17" s="7">
        <v>0</v>
      </c>
      <c r="D17" s="4">
        <f>[1]Sheet36!C19</f>
        <v>0</v>
      </c>
      <c r="E17" s="5">
        <f>[2]Sheet36!C19</f>
        <v>0</v>
      </c>
      <c r="F17" s="5">
        <f>[3]Sheet36!D19</f>
        <v>0</v>
      </c>
      <c r="G17" s="5">
        <f>[4]Sheet36!D19</f>
        <v>0</v>
      </c>
      <c r="H17" s="5">
        <f>'[5]8a'!D20</f>
        <v>0</v>
      </c>
      <c r="I17" s="5">
        <f>[6]Sheet36!D20</f>
        <v>0</v>
      </c>
      <c r="J17" s="5">
        <f>'[7]8a'!D21</f>
        <v>0</v>
      </c>
      <c r="K17" s="5">
        <f>'[8]8a'!D20</f>
        <v>0</v>
      </c>
      <c r="L17" s="5">
        <f>'[9]8a'!D19</f>
        <v>0</v>
      </c>
      <c r="M17" s="5">
        <f>'[10]8a'!D19</f>
        <v>0</v>
      </c>
      <c r="N17" s="5">
        <f>'[11]8a'!D19</f>
        <v>0</v>
      </c>
      <c r="O17" s="5">
        <f>'[12]8a'!D19</f>
        <v>0</v>
      </c>
      <c r="P17" s="5">
        <f>'[13]8a'!D19</f>
        <v>0</v>
      </c>
      <c r="Q17" s="5">
        <f>'[14]8a'!D19</f>
        <v>0</v>
      </c>
      <c r="R17" s="5">
        <f>'[15]8a'!D19</f>
        <v>0</v>
      </c>
      <c r="S17" s="5">
        <f>'[16]8a'!D19</f>
        <v>0</v>
      </c>
      <c r="T17" s="5">
        <f>'[17]8a'!D19</f>
        <v>0</v>
      </c>
      <c r="U17" s="3">
        <f>'[18]7a'!D19</f>
        <v>0</v>
      </c>
      <c r="V17" s="5">
        <f>'[19]14a'!D18</f>
        <v>0</v>
      </c>
    </row>
    <row r="18" spans="1:22" ht="16.5" customHeight="1" x14ac:dyDescent="0.2">
      <c r="A18" s="1" t="s">
        <v>37</v>
      </c>
      <c r="B18" s="11">
        <v>17717</v>
      </c>
      <c r="C18" s="7">
        <v>14356</v>
      </c>
      <c r="D18" s="4">
        <f>[1]Sheet36!C20</f>
        <v>13538</v>
      </c>
      <c r="E18" s="5">
        <f>[2]Sheet36!C20</f>
        <v>14969</v>
      </c>
      <c r="F18" s="5">
        <f>[3]Sheet36!D20</f>
        <v>13373</v>
      </c>
      <c r="G18" s="5">
        <f>[4]Sheet36!D20</f>
        <v>12624</v>
      </c>
      <c r="H18" s="5">
        <f>'[5]8a'!D21</f>
        <v>11676</v>
      </c>
      <c r="I18" s="5">
        <f>[6]Sheet36!D21</f>
        <v>10861</v>
      </c>
      <c r="J18" s="5">
        <f>'[7]8a'!D22</f>
        <v>9538</v>
      </c>
      <c r="K18" s="5">
        <f>'[8]8a'!D21</f>
        <v>8282</v>
      </c>
      <c r="L18" s="5">
        <f>'[9]8a'!D20</f>
        <v>7528</v>
      </c>
      <c r="M18" s="5">
        <f>'[10]8a'!D20</f>
        <v>6888</v>
      </c>
      <c r="N18" s="5">
        <f>'[11]8a'!D20</f>
        <v>6977</v>
      </c>
      <c r="O18" s="5">
        <f>'[12]8a'!D20</f>
        <v>4713</v>
      </c>
      <c r="P18" s="5">
        <f>'[13]8a'!D20</f>
        <v>5000</v>
      </c>
      <c r="Q18" s="5">
        <f>'[14]8a'!D20</f>
        <v>4299</v>
      </c>
      <c r="R18" s="5">
        <f>'[15]8a'!D20</f>
        <v>4134</v>
      </c>
      <c r="S18" s="5">
        <f>'[16]8a'!D20</f>
        <v>3352</v>
      </c>
      <c r="T18" s="5">
        <f>'[17]8a'!D20</f>
        <v>2289</v>
      </c>
      <c r="U18" s="3">
        <f>'[18]7a'!D20</f>
        <v>2320</v>
      </c>
      <c r="V18" s="5">
        <f>'[19]14a'!D19</f>
        <v>2088</v>
      </c>
    </row>
    <row r="19" spans="1:22" ht="16.5" customHeight="1" x14ac:dyDescent="0.2">
      <c r="A19" s="1" t="s">
        <v>38</v>
      </c>
      <c r="B19" s="11">
        <v>26534</v>
      </c>
      <c r="C19" s="7">
        <v>25141</v>
      </c>
      <c r="D19" s="4">
        <f>[1]Sheet36!C21</f>
        <v>19802</v>
      </c>
      <c r="E19" s="5">
        <f>[2]Sheet36!C21</f>
        <v>18669</v>
      </c>
      <c r="F19" s="5">
        <f>[3]Sheet36!D21</f>
        <v>17403</v>
      </c>
      <c r="G19" s="5">
        <f>[4]Sheet36!D21</f>
        <v>17321</v>
      </c>
      <c r="H19" s="5">
        <f>'[5]8a'!D22</f>
        <v>16752</v>
      </c>
      <c r="I19" s="5">
        <f>[6]Sheet36!D22</f>
        <v>15547</v>
      </c>
      <c r="J19" s="5">
        <f>'[7]8a'!D23</f>
        <v>15116</v>
      </c>
      <c r="K19" s="5">
        <f>'[8]8a'!D22</f>
        <v>14200</v>
      </c>
      <c r="L19" s="5">
        <f>'[9]8a'!D21</f>
        <v>14230</v>
      </c>
      <c r="M19" s="5">
        <f>'[10]8a'!D21</f>
        <v>14215</v>
      </c>
      <c r="N19" s="5">
        <f>'[11]8a'!D21</f>
        <v>14405</v>
      </c>
      <c r="O19" s="5">
        <f>'[12]8a'!D21</f>
        <v>10212</v>
      </c>
      <c r="P19" s="5">
        <f>'[13]8a'!D21</f>
        <v>9865</v>
      </c>
      <c r="Q19" s="5">
        <f>'[14]8a'!D21</f>
        <v>9860</v>
      </c>
      <c r="R19" s="5">
        <f>'[15]8a'!D21</f>
        <v>11768</v>
      </c>
      <c r="S19" s="5">
        <f>'[16]8a'!D21</f>
        <v>11531</v>
      </c>
      <c r="T19" s="5">
        <f>'[17]8a'!D21</f>
        <v>8090</v>
      </c>
      <c r="U19" s="3">
        <f>'[18]7a'!D21</f>
        <v>7902</v>
      </c>
      <c r="V19" s="5">
        <f>'[19]14a'!D20</f>
        <v>6884</v>
      </c>
    </row>
    <row r="20" spans="1:22" ht="16.5" customHeight="1" x14ac:dyDescent="0.2">
      <c r="A20" s="1" t="s">
        <v>39</v>
      </c>
      <c r="B20" s="11">
        <v>16855</v>
      </c>
      <c r="C20" s="7">
        <v>15891</v>
      </c>
      <c r="D20" s="4">
        <f>[1]Sheet36!C22</f>
        <v>11159</v>
      </c>
      <c r="E20" s="5">
        <f>[2]Sheet36!C22</f>
        <v>10040</v>
      </c>
      <c r="F20" s="5">
        <f>[3]Sheet36!D22</f>
        <v>10549</v>
      </c>
      <c r="G20" s="5">
        <f>[4]Sheet36!D22</f>
        <v>10741</v>
      </c>
      <c r="H20" s="5">
        <f>'[5]8a'!D23</f>
        <v>9407</v>
      </c>
      <c r="I20" s="5">
        <f>[6]Sheet36!D23</f>
        <v>9283</v>
      </c>
      <c r="J20" s="5">
        <f>'[7]8a'!D24</f>
        <v>9191</v>
      </c>
      <c r="K20" s="5">
        <f>'[8]8a'!D23</f>
        <v>8042</v>
      </c>
      <c r="L20" s="5">
        <f>'[9]8a'!D22</f>
        <v>8129</v>
      </c>
      <c r="M20" s="5">
        <f>'[10]8a'!D22</f>
        <v>7902</v>
      </c>
      <c r="N20" s="5">
        <f>'[11]8a'!D22</f>
        <v>8501</v>
      </c>
      <c r="O20" s="5">
        <f>'[12]8a'!D22</f>
        <v>5426</v>
      </c>
      <c r="P20" s="5">
        <f>'[13]8a'!D22</f>
        <v>4948</v>
      </c>
      <c r="Q20" s="5">
        <f>'[14]8a'!D22</f>
        <v>5439</v>
      </c>
      <c r="R20" s="5">
        <f>'[15]8a'!D22</f>
        <v>6465</v>
      </c>
      <c r="S20" s="5">
        <f>'[16]8a'!D22</f>
        <v>3426</v>
      </c>
      <c r="T20" s="5">
        <f>'[17]8a'!D22</f>
        <v>3036</v>
      </c>
      <c r="U20" s="3">
        <f>'[18]7a'!D22</f>
        <v>3921</v>
      </c>
      <c r="V20" s="5">
        <f>'[19]14a'!D21</f>
        <v>3651</v>
      </c>
    </row>
    <row r="21" spans="1:22" ht="16.5" customHeight="1" x14ac:dyDescent="0.2">
      <c r="A21" s="1" t="s">
        <v>40</v>
      </c>
      <c r="B21" s="12">
        <v>577615</v>
      </c>
      <c r="C21" s="7">
        <v>509344</v>
      </c>
      <c r="D21" s="4">
        <f>[1]Sheet36!C23</f>
        <v>467169</v>
      </c>
      <c r="E21" s="5">
        <f>[2]Sheet36!C23</f>
        <v>464196</v>
      </c>
      <c r="F21" s="5">
        <f>[3]Sheet36!D23</f>
        <v>469678</v>
      </c>
      <c r="G21" s="5">
        <f>[4]Sheet36!D23</f>
        <v>491660</v>
      </c>
      <c r="H21" s="5">
        <f>'[5]8a'!D24</f>
        <v>507970</v>
      </c>
      <c r="I21" s="5">
        <f>[6]Sheet36!D24</f>
        <v>435252</v>
      </c>
      <c r="J21" s="5">
        <f>'[7]8a'!D25</f>
        <v>359144</v>
      </c>
      <c r="K21" s="5">
        <f>'[8]8a'!D24</f>
        <v>246460</v>
      </c>
      <c r="L21" s="5">
        <f>'[9]8a'!D23</f>
        <v>212937</v>
      </c>
      <c r="M21" s="5">
        <f>'[10]8a'!D23</f>
        <v>197887</v>
      </c>
      <c r="N21" s="5">
        <f>'[11]8a'!D23</f>
        <v>197319</v>
      </c>
      <c r="O21" s="5">
        <f>'[12]8a'!D23</f>
        <v>147550</v>
      </c>
      <c r="P21" s="5">
        <f>'[13]8a'!D23</f>
        <v>118650</v>
      </c>
      <c r="Q21" s="5">
        <f>'[14]8a'!D23</f>
        <v>98129</v>
      </c>
      <c r="R21" s="5">
        <f>'[15]8a'!D23</f>
        <v>92912</v>
      </c>
      <c r="S21" s="5">
        <f>'[16]8a'!D23</f>
        <v>76698</v>
      </c>
      <c r="T21" s="5">
        <f>'[17]8a'!D23</f>
        <v>58616</v>
      </c>
      <c r="U21" s="3">
        <f>'[18]7a'!D23</f>
        <v>56503</v>
      </c>
      <c r="V21" s="5">
        <f>'[19]14a'!D22</f>
        <v>48868</v>
      </c>
    </row>
    <row r="22" spans="1:22" ht="16.5" customHeight="1" x14ac:dyDescent="0.2">
      <c r="A22" s="1" t="s">
        <v>41</v>
      </c>
      <c r="B22" s="13">
        <v>4745</v>
      </c>
      <c r="C22" s="7">
        <v>3634</v>
      </c>
      <c r="D22" s="4">
        <f>[1]Sheet36!C24</f>
        <v>2285</v>
      </c>
      <c r="E22" s="5">
        <f>[2]Sheet36!C24</f>
        <v>3158</v>
      </c>
      <c r="F22" s="5">
        <f>[3]Sheet36!D24</f>
        <v>2880</v>
      </c>
      <c r="G22" s="5">
        <f>[4]Sheet36!D24</f>
        <v>10880</v>
      </c>
      <c r="H22" s="5">
        <f>'[5]8a'!D25</f>
        <v>6733</v>
      </c>
      <c r="I22" s="5">
        <f>[6]Sheet36!D25</f>
        <v>4313</v>
      </c>
      <c r="J22" s="5">
        <f>'[7]8a'!D26</f>
        <v>3577</v>
      </c>
      <c r="K22" s="5">
        <f>'[8]8a'!D26</f>
        <v>3580</v>
      </c>
      <c r="L22" s="5">
        <f>'[9]8a'!D24</f>
        <v>2046</v>
      </c>
      <c r="M22" s="5">
        <f>'[10]8a'!D24</f>
        <v>2658</v>
      </c>
      <c r="N22" s="5">
        <f>'[11]8a'!D24</f>
        <v>2177</v>
      </c>
      <c r="O22" s="5">
        <f>'[12]8a'!D24</f>
        <v>2027</v>
      </c>
      <c r="P22" s="5">
        <f>'[13]8a'!D24</f>
        <v>1605</v>
      </c>
      <c r="Q22" s="5">
        <f>'[14]8a'!D24</f>
        <v>1808</v>
      </c>
      <c r="R22" s="5">
        <f>'[15]8a'!D24</f>
        <v>3322</v>
      </c>
      <c r="S22" s="5">
        <f>'[16]8a'!D24</f>
        <v>3013</v>
      </c>
      <c r="T22" s="5">
        <f>'[17]8a'!D24</f>
        <v>1379</v>
      </c>
      <c r="U22" s="3">
        <f>'[18]7a'!D24</f>
        <v>798</v>
      </c>
      <c r="V22" s="5">
        <f>'[19]14a'!D23</f>
        <v>628</v>
      </c>
    </row>
    <row r="23" spans="1:22" ht="16.5" customHeight="1" x14ac:dyDescent="0.2">
      <c r="A23" s="1" t="s">
        <v>42</v>
      </c>
      <c r="B23" s="12">
        <v>8213</v>
      </c>
      <c r="C23" s="7">
        <v>8391</v>
      </c>
      <c r="D23" s="4">
        <f>[1]Sheet36!C25</f>
        <v>6038</v>
      </c>
      <c r="E23" s="5">
        <f>[2]Sheet36!C25</f>
        <v>7647</v>
      </c>
      <c r="F23" s="5">
        <f>[3]Sheet36!D25</f>
        <v>10954</v>
      </c>
      <c r="G23" s="5">
        <f>[4]Sheet36!D25</f>
        <v>8842</v>
      </c>
      <c r="H23" s="5">
        <f>'[5]8a'!D26</f>
        <v>9570</v>
      </c>
      <c r="I23" s="5">
        <f>[6]Sheet36!D26</f>
        <v>4978</v>
      </c>
      <c r="J23" s="5">
        <f>'[7]8a'!D27</f>
        <v>3712</v>
      </c>
      <c r="K23" s="5">
        <f>'[8]8a'!D27</f>
        <v>4083</v>
      </c>
      <c r="L23" s="5">
        <f>'[9]8a'!D25</f>
        <v>3939</v>
      </c>
      <c r="M23" s="5">
        <f>'[10]8a'!D25</f>
        <v>4112</v>
      </c>
      <c r="N23" s="5">
        <f>'[11]8a'!D25</f>
        <v>5542</v>
      </c>
      <c r="O23" s="5">
        <f>'[12]8a'!D25</f>
        <v>3481</v>
      </c>
      <c r="P23" s="5">
        <f>'[13]8a'!D25</f>
        <v>4273</v>
      </c>
      <c r="Q23" s="5">
        <f>'[14]8a'!D25</f>
        <v>3517</v>
      </c>
      <c r="R23" s="5">
        <f>'[15]8a'!D25</f>
        <v>3168</v>
      </c>
      <c r="S23" s="5">
        <f>'[16]8a'!D25</f>
        <v>2010</v>
      </c>
      <c r="T23" s="5">
        <f>'[17]8a'!D25</f>
        <v>1116</v>
      </c>
      <c r="U23" s="3">
        <f>'[18]7a'!D25</f>
        <v>1053</v>
      </c>
      <c r="V23" s="5">
        <f>'[19]14a'!D24</f>
        <v>1179</v>
      </c>
    </row>
    <row r="24" spans="1:22" ht="16.5" customHeight="1" x14ac:dyDescent="0.2">
      <c r="A24" s="1" t="s">
        <v>43</v>
      </c>
      <c r="B24" s="9">
        <v>17073</v>
      </c>
      <c r="C24" s="7">
        <v>16078.6</v>
      </c>
      <c r="D24" s="4">
        <f>[1]Sheet36!C26</f>
        <v>13309.8</v>
      </c>
      <c r="E24" s="5">
        <f>[2]Sheet36!C26</f>
        <v>14520.4</v>
      </c>
      <c r="F24" s="5">
        <f>[3]Sheet36!D26</f>
        <v>7.7</v>
      </c>
      <c r="G24" s="5">
        <f>[4]Sheet36!D26</f>
        <v>7.7</v>
      </c>
      <c r="H24" s="5">
        <f>'[5]8a'!D27</f>
        <v>7.3</v>
      </c>
      <c r="I24" s="5">
        <f>[6]Sheet36!D27</f>
        <v>7.2</v>
      </c>
      <c r="J24" s="5">
        <f>'[7]8a'!D28</f>
        <v>7.6</v>
      </c>
      <c r="K24" s="5">
        <f>'[8]8a'!D28</f>
        <v>7.2</v>
      </c>
      <c r="L24" s="5">
        <f>'[9]8a'!D26</f>
        <v>7.1</v>
      </c>
      <c r="M24" s="5">
        <f>'[10]8a'!D26</f>
        <v>7.3</v>
      </c>
      <c r="N24" s="5">
        <f>'[11]8a'!D26</f>
        <v>9</v>
      </c>
      <c r="O24" s="5">
        <f>'[12]8a'!D26</f>
        <v>7.2</v>
      </c>
      <c r="P24" s="5">
        <f>'[13]8a'!D26</f>
        <v>7.5</v>
      </c>
      <c r="Q24" s="5">
        <f>'[14]8a'!D26</f>
        <v>7.2</v>
      </c>
      <c r="R24" s="5">
        <f>'[15]8a'!D26</f>
        <v>7</v>
      </c>
      <c r="S24" s="5">
        <f>'[16]8a'!D26</f>
        <v>4.0999999999999996</v>
      </c>
      <c r="T24" s="5">
        <f>'[17]8a'!D26</f>
        <v>3.8</v>
      </c>
      <c r="U24" s="3">
        <f>'[18]7a'!D26</f>
        <v>4.0999999999999996</v>
      </c>
      <c r="V24" s="5">
        <f>'[19]14a'!D25</f>
        <v>3.8</v>
      </c>
    </row>
    <row r="25" spans="1:22" ht="16.5" customHeight="1" x14ac:dyDescent="0.2">
      <c r="C25" s="5"/>
    </row>
    <row r="26" spans="1:22" ht="16.5" customHeight="1" x14ac:dyDescent="0.2">
      <c r="C26" s="5"/>
    </row>
    <row r="27" spans="1:22" ht="16.5" customHeight="1" x14ac:dyDescent="0.2">
      <c r="C27" s="5"/>
    </row>
    <row r="28" spans="1:22" ht="16.5" customHeight="1" x14ac:dyDescent="0.2">
      <c r="C28" s="7" t="s">
        <v>45</v>
      </c>
    </row>
    <row r="29" spans="1:22" ht="16.5" customHeight="1" x14ac:dyDescent="0.2">
      <c r="C29" s="7" t="s">
        <v>46</v>
      </c>
    </row>
    <row r="30" spans="1:22" ht="16.5" customHeight="1" x14ac:dyDescent="0.2">
      <c r="C30" s="5"/>
    </row>
    <row r="31" spans="1:22" ht="16.5" customHeight="1" x14ac:dyDescent="0.2">
      <c r="C31" s="5"/>
    </row>
    <row r="32" spans="1:22" ht="16.5" customHeight="1" x14ac:dyDescent="0.2">
      <c r="C32" s="5"/>
    </row>
    <row r="33" spans="3:3" ht="16.5" customHeight="1" x14ac:dyDescent="0.2">
      <c r="C33" s="5"/>
    </row>
    <row r="34" spans="3:3" ht="16.5" customHeight="1" x14ac:dyDescent="0.2">
      <c r="C34" s="5"/>
    </row>
    <row r="35" spans="3:3" ht="16.5" customHeight="1" x14ac:dyDescent="0.2">
      <c r="C35" s="5"/>
    </row>
    <row r="36" spans="3:3" ht="16.5" customHeight="1" x14ac:dyDescent="0.2">
      <c r="C36" s="5"/>
    </row>
    <row r="37" spans="3:3" ht="16.5" customHeight="1" x14ac:dyDescent="0.2">
      <c r="C37" s="5"/>
    </row>
    <row r="38" spans="3:3" ht="16.5" customHeight="1" x14ac:dyDescent="0.2">
      <c r="C38" s="5"/>
    </row>
    <row r="39" spans="3:3" ht="16.5" customHeight="1" x14ac:dyDescent="0.2">
      <c r="C39" s="5"/>
    </row>
    <row r="40" spans="3:3" ht="16.5" customHeight="1" x14ac:dyDescent="0.2">
      <c r="C40" s="5"/>
    </row>
    <row r="41" spans="3:3" ht="16.5" customHeight="1" x14ac:dyDescent="0.2">
      <c r="C41" s="5"/>
    </row>
    <row r="42" spans="3:3" ht="16.5" customHeight="1" x14ac:dyDescent="0.2">
      <c r="C42" s="5"/>
    </row>
    <row r="43" spans="3:3" ht="16.5" customHeight="1" x14ac:dyDescent="0.2">
      <c r="C43" s="5"/>
    </row>
    <row r="44" spans="3:3" ht="16.5" customHeight="1" x14ac:dyDescent="0.2">
      <c r="C44" s="5"/>
    </row>
    <row r="45" spans="3:3" ht="16.5" customHeight="1" x14ac:dyDescent="0.2">
      <c r="C45" s="5"/>
    </row>
    <row r="46" spans="3:3" ht="16.5" customHeight="1" x14ac:dyDescent="0.2">
      <c r="C46" s="5"/>
    </row>
    <row r="47" spans="3:3" ht="16.5" customHeight="1" x14ac:dyDescent="0.2">
      <c r="C47" s="5"/>
    </row>
    <row r="48" spans="3:3" ht="16.5" customHeight="1" x14ac:dyDescent="0.2">
      <c r="C48" s="5"/>
    </row>
    <row r="49" spans="3:3" ht="16.5" customHeight="1" x14ac:dyDescent="0.2">
      <c r="C49" s="5"/>
    </row>
    <row r="50" spans="3:3" ht="16.5" customHeight="1" x14ac:dyDescent="0.2">
      <c r="C50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cattle rearing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Brian.Moran</dc:creator>
  <cp:lastModifiedBy>Marian Moloney</cp:lastModifiedBy>
  <dcterms:created xsi:type="dcterms:W3CDTF">2013-06-06T12:13:31Z</dcterms:created>
  <dcterms:modified xsi:type="dcterms:W3CDTF">2015-03-04T14:20:04Z</dcterms:modified>
</cp:coreProperties>
</file>