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2660"/>
  </bookViews>
  <sheets>
    <sheet name="shee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V24" i="1" l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<sst xmlns="http://schemas.openxmlformats.org/spreadsheetml/2006/main" count="48" uniqueCount="48">
  <si>
    <t>ALL FARMS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</si>
  <si>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</si>
  <si>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</si>
  <si>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</si>
  <si>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</si>
  <si>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</si>
  <si>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</si>
  <si>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</si>
  <si>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</si>
  <si>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</si>
  <si>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</si>
  <si>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</si>
  <si>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</si>
  <si>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</si>
  <si>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</si>
  <si>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</si>
  <si>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</si>
  <si>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</si>
  <si>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</si>
  <si>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</si>
  <si>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Column1</t>
  </si>
  <si>
    <t>No. of Farms in Sample</t>
  </si>
  <si>
    <t>Per Cent of Population</t>
  </si>
  <si>
    <t>Overall Results (€)</t>
  </si>
  <si>
    <t>Gross Output</t>
  </si>
  <si>
    <t>of which Land / Quota Let</t>
  </si>
  <si>
    <t>Direct Payments / Subs</t>
  </si>
  <si>
    <t>- Direct Costs</t>
  </si>
  <si>
    <t>= Gross Margin</t>
  </si>
  <si>
    <t>- Overhead Costs</t>
  </si>
  <si>
    <t>= Family Farm Income</t>
  </si>
  <si>
    <t>Net Sales &amp; Receipts</t>
  </si>
  <si>
    <t>- Current Cash Expenditure</t>
  </si>
  <si>
    <t>=Cash Income (Approx)</t>
  </si>
  <si>
    <t>- Net New Investment</t>
  </si>
  <si>
    <t>= Cash Flow</t>
  </si>
  <si>
    <t>Asset Values (€)</t>
  </si>
  <si>
    <t>Machinery</t>
  </si>
  <si>
    <t>Livestock: Breeding</t>
  </si>
  <si>
    <t>Trading</t>
  </si>
  <si>
    <t>Land &amp; Buildings</t>
  </si>
  <si>
    <t>Gross New Investment</t>
  </si>
  <si>
    <t>Loans Closing Balance</t>
  </si>
  <si>
    <t>Total Standard Output (TSO)</t>
  </si>
  <si>
    <t>2012 *</t>
  </si>
  <si>
    <t>* 2012 Data is based on a revsied sampling frame where farms less than €8,000 of Standard Output (SO) have been excluded</t>
  </si>
  <si>
    <t>In previous surveys the minimum threshold was €4,000 SO</t>
  </si>
  <si>
    <t>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</si>
</sst>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3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/>
    <xf numFmtId="1" fontId="1" fillId="0" borderId="0" xfId="0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top"/>
    </xf>
    <xf numFmtId="1" fontId="1" fillId="0" borderId="0" xfId="0" applyNumberFormat="1" applyFont="1" applyFill="1" applyAlignment="1">
      <alignment horizontal="right" vertical="center"/>
    </xf>
    <xf numFmtId="1" fontId="1" fillId="0" borderId="3" xfId="0" applyNumberFormat="1" applyFont="1" applyFill="1" applyBorder="1" applyAlignment="1">
      <alignment horizontal="right" vertical="top"/>
    </xf>
    <xf numFmtId="1" fontId="1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1_Tab8_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0_Tab8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9_Tab8_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8_Tab8_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7_Tab8_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6_Tab8_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5_Tab8_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4_Tab8_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3_Tab8_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2_Tab8_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1_Tab8_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0_Tab8_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9_Tab8_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8_Tab8_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7_Tab8_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6_Tab8_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5_Tab8_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4_Tab8_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3_Tab8_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2_Tab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11_Tab8_A"/>
    </sheetNames>
    <sheetDataSet>
      <sheetData sheetId="0">
        <row r="4">
          <cell r="B4">
            <v>255</v>
          </cell>
          <cell r="E4">
            <v>127</v>
          </cell>
        </row>
        <row r="5">
          <cell r="E5">
            <v>14.4</v>
          </cell>
        </row>
        <row r="7">
          <cell r="E7">
            <v>42093</v>
          </cell>
        </row>
        <row r="8">
          <cell r="E8">
            <v>248</v>
          </cell>
        </row>
        <row r="9">
          <cell r="E9">
            <v>17490</v>
          </cell>
        </row>
        <row r="10">
          <cell r="E10">
            <v>11820</v>
          </cell>
        </row>
        <row r="11">
          <cell r="E11">
            <v>30274</v>
          </cell>
        </row>
        <row r="12">
          <cell r="E12">
            <v>13469</v>
          </cell>
        </row>
        <row r="13">
          <cell r="E13">
            <v>16805</v>
          </cell>
        </row>
        <row r="14">
          <cell r="E14">
            <v>40783</v>
          </cell>
        </row>
        <row r="15">
          <cell r="E15">
            <v>21962</v>
          </cell>
        </row>
        <row r="16">
          <cell r="E16">
            <v>18821</v>
          </cell>
        </row>
        <row r="17">
          <cell r="E17">
            <v>2377</v>
          </cell>
        </row>
        <row r="18">
          <cell r="E18">
            <v>16444</v>
          </cell>
        </row>
        <row r="20">
          <cell r="E20">
            <v>18881</v>
          </cell>
        </row>
        <row r="21">
          <cell r="E21">
            <v>19540</v>
          </cell>
        </row>
        <row r="22">
          <cell r="E22">
            <v>14633</v>
          </cell>
        </row>
        <row r="23">
          <cell r="E23">
            <v>493341</v>
          </cell>
        </row>
        <row r="24">
          <cell r="E24">
            <v>2727</v>
          </cell>
        </row>
        <row r="25">
          <cell r="E25">
            <v>7158</v>
          </cell>
        </row>
        <row r="26">
          <cell r="E26">
            <v>21307.3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10_Tab8_A"/>
    </sheetNames>
    <sheetDataSet>
      <sheetData sheetId="0">
        <row r="4">
          <cell r="B4">
            <v>232</v>
          </cell>
          <cell r="E4">
            <v>111</v>
          </cell>
        </row>
        <row r="5">
          <cell r="E5">
            <v>17.3</v>
          </cell>
        </row>
        <row r="7">
          <cell r="E7">
            <v>33178</v>
          </cell>
        </row>
        <row r="8">
          <cell r="E8">
            <v>53</v>
          </cell>
        </row>
        <row r="9">
          <cell r="E9">
            <v>16677</v>
          </cell>
        </row>
        <row r="10">
          <cell r="E10">
            <v>9590</v>
          </cell>
        </row>
        <row r="11">
          <cell r="E11">
            <v>23588</v>
          </cell>
        </row>
        <row r="12">
          <cell r="E12">
            <v>11319</v>
          </cell>
        </row>
        <row r="13">
          <cell r="E13">
            <v>12269</v>
          </cell>
        </row>
        <row r="14">
          <cell r="E14">
            <v>34340</v>
          </cell>
        </row>
        <row r="15">
          <cell r="E15">
            <v>17475</v>
          </cell>
        </row>
        <row r="16">
          <cell r="E16">
            <v>16864</v>
          </cell>
        </row>
        <row r="17">
          <cell r="E17">
            <v>2309</v>
          </cell>
        </row>
        <row r="18">
          <cell r="E18">
            <v>14556</v>
          </cell>
        </row>
        <row r="20">
          <cell r="E20">
            <v>15036</v>
          </cell>
        </row>
        <row r="21">
          <cell r="E21">
            <v>14824</v>
          </cell>
        </row>
        <row r="22">
          <cell r="E22">
            <v>10359</v>
          </cell>
        </row>
        <row r="23">
          <cell r="E23">
            <v>495868</v>
          </cell>
        </row>
        <row r="24">
          <cell r="E24">
            <v>3125</v>
          </cell>
        </row>
        <row r="25">
          <cell r="E25">
            <v>4545</v>
          </cell>
        </row>
        <row r="26">
          <cell r="E26">
            <v>16801.7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9_Tab8_A"/>
    </sheetNames>
    <sheetDataSet>
      <sheetData sheetId="0">
        <row r="4">
          <cell r="B4">
            <v>254</v>
          </cell>
          <cell r="F4">
            <v>124</v>
          </cell>
        </row>
        <row r="5">
          <cell r="F5">
            <v>16.2</v>
          </cell>
        </row>
        <row r="7">
          <cell r="F7">
            <v>28236</v>
          </cell>
        </row>
        <row r="8">
          <cell r="F8">
            <v>56</v>
          </cell>
        </row>
        <row r="9">
          <cell r="F9">
            <v>15780</v>
          </cell>
        </row>
        <row r="10">
          <cell r="F10">
            <v>8925</v>
          </cell>
        </row>
        <row r="11">
          <cell r="F11">
            <v>19311</v>
          </cell>
        </row>
        <row r="12">
          <cell r="F12">
            <v>9623</v>
          </cell>
        </row>
        <row r="13">
          <cell r="F13">
            <v>9688</v>
          </cell>
        </row>
        <row r="14">
          <cell r="F14">
            <v>28883</v>
          </cell>
        </row>
        <row r="15">
          <cell r="F15">
            <v>15732</v>
          </cell>
        </row>
        <row r="16">
          <cell r="F16">
            <v>13151</v>
          </cell>
        </row>
        <row r="17">
          <cell r="F17">
            <v>872</v>
          </cell>
        </row>
        <row r="18">
          <cell r="F18">
            <v>12279</v>
          </cell>
        </row>
        <row r="20">
          <cell r="F20">
            <v>13589</v>
          </cell>
        </row>
        <row r="21">
          <cell r="F21">
            <v>13418</v>
          </cell>
        </row>
        <row r="22">
          <cell r="F22">
            <v>9075</v>
          </cell>
        </row>
        <row r="23">
          <cell r="F23">
            <v>437816</v>
          </cell>
        </row>
        <row r="24">
          <cell r="F24">
            <v>3532</v>
          </cell>
        </row>
        <row r="25">
          <cell r="F25">
            <v>5692</v>
          </cell>
        </row>
        <row r="26">
          <cell r="F26">
            <v>10.3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8_Tab8_A"/>
    </sheetNames>
    <sheetDataSet>
      <sheetData sheetId="0">
        <row r="4">
          <cell r="B4">
            <v>271</v>
          </cell>
          <cell r="F4">
            <v>128</v>
          </cell>
        </row>
        <row r="5">
          <cell r="F5">
            <v>16.100000000000001</v>
          </cell>
        </row>
        <row r="7">
          <cell r="F7">
            <v>29257</v>
          </cell>
        </row>
        <row r="8">
          <cell r="F8">
            <v>99</v>
          </cell>
        </row>
        <row r="9">
          <cell r="F9">
            <v>15540</v>
          </cell>
        </row>
        <row r="10">
          <cell r="F10">
            <v>8963</v>
          </cell>
        </row>
        <row r="11">
          <cell r="F11">
            <v>20294</v>
          </cell>
        </row>
        <row r="12">
          <cell r="F12">
            <v>10701</v>
          </cell>
        </row>
        <row r="13">
          <cell r="F13">
            <v>9593</v>
          </cell>
        </row>
        <row r="14">
          <cell r="F14">
            <v>29415</v>
          </cell>
        </row>
        <row r="15">
          <cell r="F15">
            <v>16006</v>
          </cell>
        </row>
        <row r="16">
          <cell r="F16">
            <v>13409</v>
          </cell>
        </row>
        <row r="17">
          <cell r="F17">
            <v>9791</v>
          </cell>
        </row>
        <row r="18">
          <cell r="F18">
            <v>3618</v>
          </cell>
        </row>
        <row r="20">
          <cell r="F20">
            <v>14085</v>
          </cell>
        </row>
        <row r="21">
          <cell r="F21">
            <v>14031</v>
          </cell>
        </row>
        <row r="22">
          <cell r="F22">
            <v>9262</v>
          </cell>
        </row>
        <row r="23">
          <cell r="F23">
            <v>524748</v>
          </cell>
        </row>
        <row r="24">
          <cell r="F24">
            <v>11440</v>
          </cell>
        </row>
        <row r="25">
          <cell r="F25">
            <v>7678</v>
          </cell>
        </row>
        <row r="26">
          <cell r="F26">
            <v>10.8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7_Tab8_A"/>
    </sheetNames>
    <sheetDataSet>
      <sheetData sheetId="0">
        <row r="4">
          <cell r="B4">
            <v>299</v>
          </cell>
          <cell r="F4">
            <v>130</v>
          </cell>
        </row>
        <row r="5">
          <cell r="F5">
            <v>18.600000000000001</v>
          </cell>
        </row>
        <row r="7">
          <cell r="F7">
            <v>29401</v>
          </cell>
        </row>
        <row r="8">
          <cell r="F8">
            <v>65</v>
          </cell>
        </row>
        <row r="9">
          <cell r="F9">
            <v>15328</v>
          </cell>
        </row>
        <row r="10">
          <cell r="F10">
            <v>8404</v>
          </cell>
        </row>
        <row r="11">
          <cell r="F11">
            <v>20997</v>
          </cell>
        </row>
        <row r="12">
          <cell r="F12">
            <v>10315</v>
          </cell>
        </row>
        <row r="13">
          <cell r="F13">
            <v>10682</v>
          </cell>
        </row>
        <row r="15">
          <cell r="F15">
            <v>30238</v>
          </cell>
        </row>
        <row r="16">
          <cell r="F16">
            <v>15683</v>
          </cell>
        </row>
        <row r="17">
          <cell r="F17">
            <v>14556</v>
          </cell>
        </row>
        <row r="18">
          <cell r="F18">
            <v>5114</v>
          </cell>
        </row>
        <row r="19">
          <cell r="F19">
            <v>9442</v>
          </cell>
        </row>
        <row r="21">
          <cell r="F21">
            <v>12084</v>
          </cell>
        </row>
        <row r="22">
          <cell r="F22">
            <v>14614</v>
          </cell>
        </row>
        <row r="23">
          <cell r="F23">
            <v>9228</v>
          </cell>
        </row>
        <row r="24">
          <cell r="F24">
            <v>566243</v>
          </cell>
        </row>
        <row r="25">
          <cell r="F25">
            <v>7444</v>
          </cell>
        </row>
        <row r="26">
          <cell r="F26">
            <v>4482</v>
          </cell>
        </row>
        <row r="27">
          <cell r="F27">
            <v>11.1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6_Tab8_A"/>
    </sheetNames>
    <sheetDataSet>
      <sheetData sheetId="0">
        <row r="4">
          <cell r="B4">
            <v>313</v>
          </cell>
          <cell r="F4">
            <v>134</v>
          </cell>
        </row>
        <row r="5">
          <cell r="F5">
            <v>18.399999999999999</v>
          </cell>
        </row>
        <row r="7">
          <cell r="F7">
            <v>31645</v>
          </cell>
        </row>
        <row r="8">
          <cell r="F8">
            <v>110</v>
          </cell>
        </row>
        <row r="9">
          <cell r="F9">
            <v>16118</v>
          </cell>
        </row>
        <row r="10">
          <cell r="F10">
            <v>9061</v>
          </cell>
        </row>
        <row r="11">
          <cell r="F11">
            <v>22585</v>
          </cell>
        </row>
        <row r="12">
          <cell r="F12">
            <v>10683</v>
          </cell>
        </row>
        <row r="13">
          <cell r="F13">
            <v>11902</v>
          </cell>
        </row>
        <row r="15">
          <cell r="F15">
            <v>31983</v>
          </cell>
        </row>
        <row r="16">
          <cell r="F16">
            <v>16502</v>
          </cell>
        </row>
        <row r="17">
          <cell r="F17">
            <v>15482</v>
          </cell>
        </row>
        <row r="18">
          <cell r="F18">
            <v>4080</v>
          </cell>
        </row>
        <row r="19">
          <cell r="F19">
            <v>11401</v>
          </cell>
        </row>
        <row r="21">
          <cell r="F21">
            <v>12193</v>
          </cell>
        </row>
        <row r="22">
          <cell r="F22">
            <v>15834</v>
          </cell>
        </row>
        <row r="23">
          <cell r="F23">
            <v>9419</v>
          </cell>
        </row>
        <row r="24">
          <cell r="F24">
            <v>520720</v>
          </cell>
        </row>
        <row r="25">
          <cell r="F25">
            <v>4935</v>
          </cell>
        </row>
        <row r="26">
          <cell r="F26">
            <v>4799</v>
          </cell>
        </row>
        <row r="27">
          <cell r="F27">
            <v>11.9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</sheetNames>
    <sheetDataSet>
      <sheetData sheetId="0">
        <row r="5">
          <cell r="B5">
            <v>324</v>
          </cell>
          <cell r="F5">
            <v>129</v>
          </cell>
        </row>
        <row r="6">
          <cell r="F6">
            <v>16.3</v>
          </cell>
        </row>
        <row r="8">
          <cell r="F8">
            <v>37061</v>
          </cell>
        </row>
        <row r="9">
          <cell r="F9">
            <v>201</v>
          </cell>
        </row>
        <row r="10">
          <cell r="F10">
            <v>19852</v>
          </cell>
        </row>
        <row r="11">
          <cell r="F11">
            <v>10195</v>
          </cell>
        </row>
        <row r="12">
          <cell r="F12">
            <v>26866</v>
          </cell>
        </row>
        <row r="13">
          <cell r="F13">
            <v>10931</v>
          </cell>
        </row>
        <row r="14">
          <cell r="F14">
            <v>15935</v>
          </cell>
        </row>
        <row r="16">
          <cell r="F16">
            <v>37045</v>
          </cell>
        </row>
        <row r="17">
          <cell r="F17">
            <v>17646</v>
          </cell>
        </row>
        <row r="18">
          <cell r="F18">
            <v>19399</v>
          </cell>
        </row>
        <row r="19">
          <cell r="F19">
            <v>4742</v>
          </cell>
        </row>
        <row r="20">
          <cell r="F20">
            <v>14657</v>
          </cell>
        </row>
        <row r="22">
          <cell r="F22">
            <v>12815</v>
          </cell>
        </row>
        <row r="23">
          <cell r="F23">
            <v>17509</v>
          </cell>
        </row>
        <row r="24">
          <cell r="F24">
            <v>11426</v>
          </cell>
        </row>
        <row r="25">
          <cell r="F25">
            <v>496634</v>
          </cell>
        </row>
        <row r="26">
          <cell r="F26">
            <v>5226</v>
          </cell>
        </row>
        <row r="27">
          <cell r="F27">
            <v>6275</v>
          </cell>
        </row>
        <row r="28">
          <cell r="F28">
            <v>13.6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4_Tab8_A"/>
    </sheetNames>
    <sheetDataSet>
      <sheetData sheetId="0">
        <row r="4">
          <cell r="B4">
            <v>327</v>
          </cell>
          <cell r="F4">
            <v>129</v>
          </cell>
        </row>
        <row r="5">
          <cell r="F5">
            <v>16.2</v>
          </cell>
        </row>
        <row r="7">
          <cell r="F7">
            <v>31013</v>
          </cell>
        </row>
        <row r="8">
          <cell r="F8">
            <v>413</v>
          </cell>
        </row>
        <row r="9">
          <cell r="F9">
            <v>15017</v>
          </cell>
        </row>
        <row r="10">
          <cell r="F10">
            <v>9748</v>
          </cell>
        </row>
        <row r="11">
          <cell r="F11">
            <v>21264</v>
          </cell>
        </row>
        <row r="12">
          <cell r="F12">
            <v>10298</v>
          </cell>
        </row>
        <row r="13">
          <cell r="F13">
            <v>10966</v>
          </cell>
        </row>
        <row r="15">
          <cell r="F15">
            <v>32177</v>
          </cell>
        </row>
        <row r="16">
          <cell r="F16">
            <v>16686</v>
          </cell>
        </row>
        <row r="17">
          <cell r="F17">
            <v>15492</v>
          </cell>
        </row>
        <row r="18">
          <cell r="F18">
            <v>3153</v>
          </cell>
        </row>
        <row r="19">
          <cell r="F19">
            <v>12339</v>
          </cell>
        </row>
        <row r="21">
          <cell r="F21">
            <v>11316</v>
          </cell>
        </row>
        <row r="22">
          <cell r="F22">
            <v>16970</v>
          </cell>
        </row>
        <row r="23">
          <cell r="F23">
            <v>10963</v>
          </cell>
        </row>
        <row r="24">
          <cell r="F24">
            <v>344116</v>
          </cell>
        </row>
        <row r="26">
          <cell r="F26">
            <v>4077</v>
          </cell>
        </row>
        <row r="27">
          <cell r="F27">
            <v>4829</v>
          </cell>
        </row>
        <row r="28">
          <cell r="F28">
            <v>13.4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3_Tab8_A"/>
    </sheetNames>
    <sheetDataSet>
      <sheetData sheetId="0">
        <row r="4">
          <cell r="B4">
            <v>353</v>
          </cell>
          <cell r="F4">
            <v>137</v>
          </cell>
        </row>
        <row r="5">
          <cell r="F5">
            <v>16.8</v>
          </cell>
        </row>
        <row r="7">
          <cell r="F7">
            <v>31316</v>
          </cell>
        </row>
        <row r="8">
          <cell r="F8">
            <v>293</v>
          </cell>
        </row>
        <row r="9">
          <cell r="F9">
            <v>15580</v>
          </cell>
        </row>
        <row r="10">
          <cell r="F10">
            <v>9151</v>
          </cell>
        </row>
        <row r="11">
          <cell r="F11">
            <v>22165</v>
          </cell>
        </row>
        <row r="12">
          <cell r="F12">
            <v>9266</v>
          </cell>
        </row>
        <row r="13">
          <cell r="F13">
            <v>12900</v>
          </cell>
        </row>
        <row r="14">
          <cell r="F14">
            <v>31523</v>
          </cell>
        </row>
        <row r="15">
          <cell r="F15">
            <v>15670</v>
          </cell>
        </row>
        <row r="16">
          <cell r="F16">
            <v>15853</v>
          </cell>
        </row>
        <row r="17">
          <cell r="F17">
            <v>3188</v>
          </cell>
        </row>
        <row r="18">
          <cell r="F18">
            <v>12665</v>
          </cell>
        </row>
        <row r="20">
          <cell r="F20">
            <v>10789</v>
          </cell>
        </row>
        <row r="21">
          <cell r="F21">
            <v>17075</v>
          </cell>
        </row>
        <row r="22">
          <cell r="F22">
            <v>11338</v>
          </cell>
        </row>
        <row r="23">
          <cell r="F23">
            <v>289417</v>
          </cell>
        </row>
        <row r="24">
          <cell r="F24">
            <v>3826</v>
          </cell>
        </row>
        <row r="25">
          <cell r="F25">
            <v>6946</v>
          </cell>
        </row>
        <row r="26">
          <cell r="F26">
            <v>13.4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2_Tab8_A"/>
    </sheetNames>
    <sheetDataSet>
      <sheetData sheetId="0">
        <row r="4">
          <cell r="B4">
            <v>331</v>
          </cell>
          <cell r="F4">
            <v>129</v>
          </cell>
        </row>
        <row r="5">
          <cell r="F5">
            <v>16.7</v>
          </cell>
        </row>
        <row r="7">
          <cell r="F7">
            <v>30452</v>
          </cell>
        </row>
        <row r="8">
          <cell r="F8">
            <v>528</v>
          </cell>
        </row>
        <row r="9">
          <cell r="F9">
            <v>14694</v>
          </cell>
        </row>
        <row r="10">
          <cell r="F10">
            <v>8720</v>
          </cell>
        </row>
        <row r="11">
          <cell r="F11">
            <v>21732</v>
          </cell>
        </row>
        <row r="12">
          <cell r="F12">
            <v>9378</v>
          </cell>
        </row>
        <row r="13">
          <cell r="F13">
            <v>12354</v>
          </cell>
        </row>
        <row r="14">
          <cell r="F14">
            <v>29335</v>
          </cell>
        </row>
        <row r="15">
          <cell r="F15">
            <v>15192</v>
          </cell>
        </row>
        <row r="16">
          <cell r="F16">
            <v>14144</v>
          </cell>
        </row>
        <row r="17">
          <cell r="F17">
            <v>3033</v>
          </cell>
        </row>
        <row r="18">
          <cell r="F18">
            <v>11110</v>
          </cell>
        </row>
        <row r="20">
          <cell r="F20">
            <v>9758</v>
          </cell>
        </row>
        <row r="21">
          <cell r="F21">
            <v>16361</v>
          </cell>
        </row>
        <row r="22">
          <cell r="F22">
            <v>11632</v>
          </cell>
        </row>
        <row r="23">
          <cell r="F23">
            <v>265038</v>
          </cell>
        </row>
        <row r="24">
          <cell r="F24">
            <v>3695</v>
          </cell>
        </row>
        <row r="25">
          <cell r="F25">
            <v>5746</v>
          </cell>
        </row>
        <row r="26">
          <cell r="F26">
            <v>13.4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1_Tab8_A"/>
    </sheetNames>
    <sheetDataSet>
      <sheetData sheetId="0">
        <row r="4">
          <cell r="B4">
            <v>360</v>
          </cell>
          <cell r="F4">
            <v>132</v>
          </cell>
        </row>
        <row r="5">
          <cell r="F5">
            <v>14.1</v>
          </cell>
        </row>
        <row r="7">
          <cell r="F7">
            <v>30129</v>
          </cell>
        </row>
        <row r="8">
          <cell r="F8">
            <v>576</v>
          </cell>
        </row>
        <row r="9">
          <cell r="F9">
            <v>13411</v>
          </cell>
        </row>
        <row r="10">
          <cell r="F10">
            <v>8111</v>
          </cell>
        </row>
        <row r="11">
          <cell r="F11">
            <v>22018</v>
          </cell>
        </row>
        <row r="12">
          <cell r="F12">
            <v>9892</v>
          </cell>
        </row>
        <row r="13">
          <cell r="F13">
            <v>12126</v>
          </cell>
        </row>
        <row r="14">
          <cell r="F14">
            <v>30445</v>
          </cell>
        </row>
        <row r="15">
          <cell r="F15">
            <v>15529</v>
          </cell>
        </row>
        <row r="16">
          <cell r="F16">
            <v>14916</v>
          </cell>
        </row>
        <row r="17">
          <cell r="F17">
            <v>2642</v>
          </cell>
        </row>
        <row r="18">
          <cell r="F18">
            <v>12274</v>
          </cell>
        </row>
        <row r="20">
          <cell r="F20">
            <v>8368</v>
          </cell>
        </row>
        <row r="21">
          <cell r="F21">
            <v>16523</v>
          </cell>
        </row>
        <row r="22">
          <cell r="F22">
            <v>10738</v>
          </cell>
        </row>
        <row r="23">
          <cell r="F23">
            <v>292536</v>
          </cell>
        </row>
        <row r="24">
          <cell r="F24">
            <v>3027</v>
          </cell>
        </row>
        <row r="25">
          <cell r="F25">
            <v>5601</v>
          </cell>
        </row>
        <row r="26">
          <cell r="F26">
            <v>14.2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0_Tab8_A"/>
    </sheetNames>
    <sheetDataSet>
      <sheetData sheetId="0">
        <row r="4">
          <cell r="B4">
            <v>321</v>
          </cell>
          <cell r="F4">
            <v>129</v>
          </cell>
        </row>
        <row r="5">
          <cell r="F5">
            <v>14.4</v>
          </cell>
        </row>
        <row r="7">
          <cell r="F7">
            <v>18710</v>
          </cell>
        </row>
        <row r="8">
          <cell r="F8">
            <v>322</v>
          </cell>
        </row>
        <row r="9">
          <cell r="F9">
            <v>8960</v>
          </cell>
        </row>
        <row r="10">
          <cell r="F10">
            <v>5336</v>
          </cell>
        </row>
        <row r="11">
          <cell r="F11">
            <v>13374</v>
          </cell>
        </row>
        <row r="12">
          <cell r="F12">
            <v>5943</v>
          </cell>
        </row>
        <row r="13">
          <cell r="F13">
            <v>7431</v>
          </cell>
        </row>
        <row r="14">
          <cell r="F14">
            <v>18690</v>
          </cell>
        </row>
        <row r="15">
          <cell r="F15">
            <v>9885</v>
          </cell>
        </row>
        <row r="16">
          <cell r="F16">
            <v>8805</v>
          </cell>
        </row>
        <row r="17">
          <cell r="F17">
            <v>1988</v>
          </cell>
        </row>
        <row r="18">
          <cell r="F18">
            <v>6817</v>
          </cell>
        </row>
        <row r="20">
          <cell r="F20">
            <v>5921</v>
          </cell>
        </row>
        <row r="21">
          <cell r="F21">
            <v>10689</v>
          </cell>
        </row>
        <row r="22">
          <cell r="F22">
            <v>5927</v>
          </cell>
        </row>
        <row r="23">
          <cell r="F23">
            <v>165938</v>
          </cell>
        </row>
        <row r="24">
          <cell r="F24">
            <v>2883</v>
          </cell>
        </row>
        <row r="25">
          <cell r="F25">
            <v>3735</v>
          </cell>
        </row>
        <row r="26">
          <cell r="F26">
            <v>11.5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9_Tab8_A"/>
    </sheetNames>
    <sheetDataSet>
      <sheetData sheetId="0">
        <row r="4">
          <cell r="B4">
            <v>284</v>
          </cell>
          <cell r="F4">
            <v>133</v>
          </cell>
        </row>
        <row r="5">
          <cell r="F5">
            <v>14.5</v>
          </cell>
        </row>
        <row r="7">
          <cell r="F7">
            <v>17241</v>
          </cell>
        </row>
        <row r="8">
          <cell r="F8">
            <v>306</v>
          </cell>
        </row>
        <row r="9">
          <cell r="F9">
            <v>8720</v>
          </cell>
        </row>
        <row r="10">
          <cell r="F10">
            <v>5522</v>
          </cell>
        </row>
        <row r="11">
          <cell r="F11">
            <v>11720</v>
          </cell>
        </row>
        <row r="12">
          <cell r="F12">
            <v>5725</v>
          </cell>
        </row>
        <row r="13">
          <cell r="F13">
            <v>5995</v>
          </cell>
        </row>
        <row r="14">
          <cell r="F14">
            <v>18148</v>
          </cell>
        </row>
        <row r="15">
          <cell r="F15">
            <v>10101</v>
          </cell>
        </row>
        <row r="16">
          <cell r="F16">
            <v>8047</v>
          </cell>
        </row>
        <row r="17">
          <cell r="F17">
            <v>1382</v>
          </cell>
        </row>
        <row r="18">
          <cell r="F18">
            <v>6665</v>
          </cell>
        </row>
        <row r="20">
          <cell r="F20">
            <v>5498</v>
          </cell>
        </row>
        <row r="21">
          <cell r="F21">
            <v>9837</v>
          </cell>
        </row>
        <row r="22">
          <cell r="F22">
            <v>5460</v>
          </cell>
        </row>
        <row r="23">
          <cell r="F23">
            <v>147015</v>
          </cell>
        </row>
        <row r="24">
          <cell r="F24">
            <v>1867</v>
          </cell>
        </row>
        <row r="25">
          <cell r="F25">
            <v>4457</v>
          </cell>
        </row>
        <row r="26">
          <cell r="F26">
            <v>11.9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8_Tab8_A"/>
    </sheetNames>
    <sheetDataSet>
      <sheetData sheetId="0">
        <row r="4">
          <cell r="B4">
            <v>273</v>
          </cell>
          <cell r="F4">
            <v>138</v>
          </cell>
        </row>
        <row r="5">
          <cell r="F5">
            <v>14</v>
          </cell>
        </row>
        <row r="7">
          <cell r="F7">
            <v>17762</v>
          </cell>
        </row>
        <row r="8">
          <cell r="F8">
            <v>120</v>
          </cell>
        </row>
        <row r="9">
          <cell r="F9">
            <v>9247</v>
          </cell>
        </row>
        <row r="10">
          <cell r="F10">
            <v>5075</v>
          </cell>
        </row>
        <row r="11">
          <cell r="F11">
            <v>12687</v>
          </cell>
        </row>
        <row r="12">
          <cell r="F12">
            <v>5474</v>
          </cell>
        </row>
        <row r="13">
          <cell r="F13">
            <v>7213</v>
          </cell>
        </row>
        <row r="14">
          <cell r="F14">
            <v>17149</v>
          </cell>
        </row>
        <row r="15">
          <cell r="F15">
            <v>9167</v>
          </cell>
        </row>
        <row r="16">
          <cell r="F16">
            <v>7982</v>
          </cell>
        </row>
        <row r="17">
          <cell r="F17">
            <v>1394</v>
          </cell>
        </row>
        <row r="18">
          <cell r="F18">
            <v>6588</v>
          </cell>
        </row>
        <row r="20">
          <cell r="F20">
            <v>5016</v>
          </cell>
        </row>
        <row r="21">
          <cell r="F21">
            <v>9929</v>
          </cell>
        </row>
        <row r="22">
          <cell r="F22">
            <v>6076</v>
          </cell>
        </row>
        <row r="23">
          <cell r="F23">
            <v>122085</v>
          </cell>
        </row>
        <row r="24">
          <cell r="F24">
            <v>1999</v>
          </cell>
        </row>
        <row r="25">
          <cell r="F25">
            <v>3969</v>
          </cell>
        </row>
        <row r="26">
          <cell r="F26">
            <v>11.7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7_Tab8_A"/>
    </sheetNames>
    <sheetDataSet>
      <sheetData sheetId="0">
        <row r="4">
          <cell r="B4">
            <v>296</v>
          </cell>
          <cell r="F4">
            <v>151</v>
          </cell>
        </row>
        <row r="5">
          <cell r="F5">
            <v>14</v>
          </cell>
        </row>
        <row r="7">
          <cell r="F7">
            <v>17785</v>
          </cell>
        </row>
        <row r="8">
          <cell r="F8">
            <v>105</v>
          </cell>
        </row>
        <row r="9">
          <cell r="F9">
            <v>7258</v>
          </cell>
        </row>
        <row r="10">
          <cell r="F10">
            <v>4580</v>
          </cell>
        </row>
        <row r="11">
          <cell r="F11">
            <v>13205</v>
          </cell>
        </row>
        <row r="12">
          <cell r="F12">
            <v>5466</v>
          </cell>
        </row>
        <row r="13">
          <cell r="F13">
            <v>7738</v>
          </cell>
        </row>
        <row r="14">
          <cell r="F14">
            <v>16411</v>
          </cell>
        </row>
        <row r="15">
          <cell r="F15">
            <v>8721</v>
          </cell>
        </row>
        <row r="16">
          <cell r="F16">
            <v>7690</v>
          </cell>
        </row>
        <row r="17">
          <cell r="F17">
            <v>1503</v>
          </cell>
        </row>
        <row r="18">
          <cell r="F18">
            <v>6187</v>
          </cell>
        </row>
        <row r="20">
          <cell r="F20">
            <v>4495</v>
          </cell>
        </row>
        <row r="21">
          <cell r="F21">
            <v>11730</v>
          </cell>
        </row>
        <row r="22">
          <cell r="F22">
            <v>6777</v>
          </cell>
        </row>
        <row r="23">
          <cell r="F23">
            <v>111765</v>
          </cell>
        </row>
        <row r="24">
          <cell r="F24">
            <v>2222</v>
          </cell>
        </row>
        <row r="25">
          <cell r="F25">
            <v>4231</v>
          </cell>
        </row>
        <row r="26">
          <cell r="F26">
            <v>11.2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6_Tab8_A"/>
    </sheetNames>
    <sheetDataSet>
      <sheetData sheetId="0">
        <row r="4">
          <cell r="B4">
            <v>267</v>
          </cell>
          <cell r="F4">
            <v>189</v>
          </cell>
        </row>
        <row r="5">
          <cell r="F5">
            <v>15.3</v>
          </cell>
        </row>
        <row r="7">
          <cell r="F7">
            <v>17785</v>
          </cell>
        </row>
        <row r="8">
          <cell r="F8">
            <v>375</v>
          </cell>
        </row>
        <row r="9">
          <cell r="F9">
            <v>7988</v>
          </cell>
        </row>
        <row r="10">
          <cell r="F10">
            <v>4745</v>
          </cell>
        </row>
        <row r="11">
          <cell r="F11">
            <v>13040</v>
          </cell>
        </row>
        <row r="12">
          <cell r="F12">
            <v>5279</v>
          </cell>
        </row>
        <row r="13">
          <cell r="F13">
            <v>7760</v>
          </cell>
        </row>
        <row r="14">
          <cell r="F14">
            <v>17223</v>
          </cell>
        </row>
        <row r="15">
          <cell r="F15">
            <v>8804</v>
          </cell>
        </row>
        <row r="16">
          <cell r="F16">
            <v>8419</v>
          </cell>
        </row>
        <row r="17">
          <cell r="F17">
            <v>2165</v>
          </cell>
        </row>
        <row r="18">
          <cell r="F18">
            <v>6254</v>
          </cell>
        </row>
        <row r="20">
          <cell r="F20">
            <v>4344</v>
          </cell>
        </row>
        <row r="21">
          <cell r="F21">
            <v>11730</v>
          </cell>
        </row>
        <row r="22">
          <cell r="F22">
            <v>6222</v>
          </cell>
        </row>
        <row r="23">
          <cell r="F23">
            <v>108942</v>
          </cell>
        </row>
        <row r="24">
          <cell r="F24">
            <v>2940</v>
          </cell>
        </row>
        <row r="25">
          <cell r="F25">
            <v>3989</v>
          </cell>
        </row>
        <row r="26">
          <cell r="F26">
            <v>10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</sheetNames>
    <sheetDataSet>
      <sheetData sheetId="0">
        <row r="4">
          <cell r="B4">
            <v>239</v>
          </cell>
          <cell r="F4">
            <v>207</v>
          </cell>
        </row>
        <row r="5">
          <cell r="F5">
            <v>14.2</v>
          </cell>
        </row>
        <row r="7">
          <cell r="F7">
            <v>14979</v>
          </cell>
        </row>
        <row r="8">
          <cell r="F8">
            <v>487</v>
          </cell>
        </row>
        <row r="9">
          <cell r="F9">
            <v>5988</v>
          </cell>
        </row>
        <row r="10">
          <cell r="F10">
            <v>4549</v>
          </cell>
        </row>
        <row r="11">
          <cell r="F11">
            <v>10430</v>
          </cell>
        </row>
        <row r="12">
          <cell r="F12">
            <v>4728</v>
          </cell>
        </row>
        <row r="13">
          <cell r="F13">
            <v>5702</v>
          </cell>
        </row>
        <row r="14">
          <cell r="F14">
            <v>14971</v>
          </cell>
        </row>
        <row r="15">
          <cell r="F15">
            <v>8004</v>
          </cell>
        </row>
        <row r="16">
          <cell r="F16">
            <v>6967</v>
          </cell>
        </row>
        <row r="17">
          <cell r="F17">
            <v>1080</v>
          </cell>
        </row>
        <row r="18">
          <cell r="F18">
            <v>5887</v>
          </cell>
        </row>
        <row r="20">
          <cell r="F20">
            <v>3837</v>
          </cell>
        </row>
        <row r="21">
          <cell r="F21">
            <v>9442</v>
          </cell>
        </row>
        <row r="22">
          <cell r="F22">
            <v>6404</v>
          </cell>
        </row>
        <row r="23">
          <cell r="F23">
            <v>103745</v>
          </cell>
        </row>
        <row r="24">
          <cell r="F24">
            <v>1620</v>
          </cell>
        </row>
        <row r="25">
          <cell r="F25">
            <v>4013</v>
          </cell>
        </row>
        <row r="26">
          <cell r="F26">
            <v>10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a"/>
      <sheetName val="8a"/>
    </sheetNames>
    <sheetDataSet>
      <sheetData sheetId="0">
        <row r="4">
          <cell r="A4" t="str">
            <v>No. of Farms in Sample</v>
          </cell>
          <cell r="F4">
            <v>246</v>
          </cell>
        </row>
        <row r="5">
          <cell r="F5">
            <v>17.5</v>
          </cell>
        </row>
        <row r="6">
          <cell r="F6">
            <v>0</v>
          </cell>
        </row>
        <row r="7">
          <cell r="F7">
            <v>14334</v>
          </cell>
        </row>
        <row r="8">
          <cell r="F8">
            <v>401</v>
          </cell>
        </row>
        <row r="9">
          <cell r="F9">
            <v>5470</v>
          </cell>
        </row>
        <row r="10">
          <cell r="F10">
            <v>4156</v>
          </cell>
        </row>
        <row r="11">
          <cell r="F11">
            <v>10178</v>
          </cell>
        </row>
        <row r="12">
          <cell r="F12">
            <v>4253</v>
          </cell>
        </row>
        <row r="13">
          <cell r="F13">
            <v>5925</v>
          </cell>
        </row>
        <row r="14">
          <cell r="F14">
            <v>14333</v>
          </cell>
        </row>
        <row r="15">
          <cell r="F15">
            <v>7301</v>
          </cell>
        </row>
        <row r="16">
          <cell r="F16">
            <v>7032</v>
          </cell>
        </row>
        <row r="17">
          <cell r="F17">
            <v>1064</v>
          </cell>
        </row>
        <row r="18">
          <cell r="F18">
            <v>5969</v>
          </cell>
        </row>
        <row r="19">
          <cell r="F19">
            <v>0</v>
          </cell>
        </row>
        <row r="20">
          <cell r="F20">
            <v>3899</v>
          </cell>
        </row>
        <row r="21">
          <cell r="F21">
            <v>9181</v>
          </cell>
        </row>
        <row r="22">
          <cell r="F22">
            <v>6579</v>
          </cell>
        </row>
        <row r="23">
          <cell r="F23">
            <v>86655</v>
          </cell>
        </row>
        <row r="24">
          <cell r="F24">
            <v>1551</v>
          </cell>
        </row>
        <row r="25">
          <cell r="F25">
            <v>4142</v>
          </cell>
        </row>
        <row r="26">
          <cell r="F26">
            <v>9.6999999999999993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a"/>
    </sheetNames>
    <sheetDataSet>
      <sheetData sheetId="0">
        <row r="4">
          <cell r="B4">
            <v>19.399999999999999</v>
          </cell>
          <cell r="F4">
            <v>15.8</v>
          </cell>
        </row>
        <row r="6">
          <cell r="F6">
            <v>14141</v>
          </cell>
        </row>
        <row r="7">
          <cell r="F7">
            <v>183</v>
          </cell>
        </row>
        <row r="8">
          <cell r="F8">
            <v>4682</v>
          </cell>
        </row>
        <row r="9">
          <cell r="F9">
            <v>3893</v>
          </cell>
        </row>
        <row r="10">
          <cell r="F10">
            <v>10248</v>
          </cell>
        </row>
        <row r="11">
          <cell r="F11">
            <v>4426</v>
          </cell>
        </row>
        <row r="12">
          <cell r="F12">
            <v>5822</v>
          </cell>
        </row>
        <row r="13">
          <cell r="F13">
            <v>14115</v>
          </cell>
        </row>
        <row r="14">
          <cell r="F14">
            <v>7185</v>
          </cell>
        </row>
        <row r="15">
          <cell r="F15">
            <v>6930</v>
          </cell>
        </row>
        <row r="16">
          <cell r="F16">
            <v>917</v>
          </cell>
        </row>
        <row r="17">
          <cell r="F17">
            <v>6014</v>
          </cell>
        </row>
        <row r="19">
          <cell r="F19">
            <v>3965</v>
          </cell>
        </row>
        <row r="20">
          <cell r="F20">
            <v>9627</v>
          </cell>
        </row>
        <row r="21">
          <cell r="F21">
            <v>7104</v>
          </cell>
        </row>
        <row r="22">
          <cell r="F22">
            <v>85012</v>
          </cell>
        </row>
        <row r="23">
          <cell r="F23">
            <v>1231</v>
          </cell>
        </row>
        <row r="24">
          <cell r="F24">
            <v>4276</v>
          </cell>
        </row>
        <row r="25">
          <cell r="F25">
            <v>11.2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2_5" displayName="Table2_5" ref="A1:W50" totalsRowShown="0" headerRowDxfId="24" dataDxfId="23">
  <autoFilter ref="A1:W50"/>
  <tableColumns count="23">
    <tableColumn id="1" name="ALL FARMS" dataDxfId="22"/>
    <tableColumn id="23" name="2013*" dataDxfId="0"/>
    <tableColumn id="22" name="2012 *" dataDxfId="21">
      <calculatedColumnFormula>[20]Sheet36!E3</calculatedColumnFormula>
    </tableColumn>
    <tableColumn id="2" name="2011" dataDxfId="20"/>
    <tableColumn id="3" name="2010" dataDxfId="19"/>
    <tableColumn id="4" name="2009" dataDxfId="18"/>
    <tableColumn id="5" name="2008" dataDxfId="17"/>
    <tableColumn id="6" name="2007" dataDxfId="16"/>
    <tableColumn id="7" name="2006" dataDxfId="15"/>
    <tableColumn id="8" name="2005" dataDxfId="14"/>
    <tableColumn id="9" name="2004" dataDxfId="13"/>
    <tableColumn id="10" name="2003" dataDxfId="12"/>
    <tableColumn id="11" name="2002" dataDxfId="11"/>
    <tableColumn id="12" name="2001" dataDxfId="10"/>
    <tableColumn id="13" name="2000" dataDxfId="9"/>
    <tableColumn id="14" name="1999" dataDxfId="8"/>
    <tableColumn id="15" name="1998" dataDxfId="7"/>
    <tableColumn id="16" name="1997" dataDxfId="6"/>
    <tableColumn id="17" name="1996" dataDxfId="5"/>
    <tableColumn id="18" name="1995" dataDxfId="4"/>
    <tableColumn id="19" name="1994" dataDxfId="3"/>
    <tableColumn id="20" name="1993" dataDxfId="2"/>
    <tableColumn id="21" name="Column1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B24" sqref="B24"/>
    </sheetView>
  </sheetViews>
  <sheetFormatPr defaultColWidth="31.7109375" defaultRowHeight="16.5" customHeight="1" x14ac:dyDescent="0.2"/>
  <cols>
    <col min="1" max="1" width="31.7109375" style="3"/>
    <col min="2" max="2" width="13.7109375" style="3" customWidth="1"/>
    <col min="3" max="19" width="12" style="3" customWidth="1"/>
    <col min="20" max="22" width="10.28515625" style="3" customWidth="1"/>
    <col min="23" max="16384" width="31.7109375" style="3"/>
  </cols>
  <sheetData>
    <row r="1" spans="1:23" ht="16.5" customHeight="1" x14ac:dyDescent="0.2">
      <c r="A1" s="1" t="s">
        <v>0</v>
      </c>
      <c r="B1" s="1" t="s">
        <v>47</v>
      </c>
      <c r="C1" s="1" t="s">
        <v>44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</row>
    <row r="2" spans="1:23" ht="16.5" customHeight="1" x14ac:dyDescent="0.2">
      <c r="A2" s="1" t="s">
        <v>21</v>
      </c>
      <c r="B2" s="8">
        <v>113</v>
      </c>
      <c r="C2" s="7">
        <v>118</v>
      </c>
      <c r="D2" s="4">
        <f>[1]Sheet36!E4</f>
        <v>127</v>
      </c>
      <c r="E2" s="5">
        <f>[2]Sheet36!E4</f>
        <v>111</v>
      </c>
      <c r="F2" s="5">
        <f>[3]Sheet36!F4</f>
        <v>124</v>
      </c>
      <c r="G2" s="5">
        <f>[4]Sheet36!F4</f>
        <v>128</v>
      </c>
      <c r="H2" s="5">
        <f>'[5]8a'!F4</f>
        <v>130</v>
      </c>
      <c r="I2" s="5">
        <f>[6]Sheet36!F4</f>
        <v>134</v>
      </c>
      <c r="J2" s="5">
        <f>'[7]8a'!F5</f>
        <v>129</v>
      </c>
      <c r="K2" s="5">
        <f>'[8]8a'!F4</f>
        <v>129</v>
      </c>
      <c r="L2" s="5">
        <f>'[9]8a'!F4</f>
        <v>137</v>
      </c>
      <c r="M2" s="5">
        <f>'[10]8a'!F4</f>
        <v>129</v>
      </c>
      <c r="N2" s="5">
        <f>'[11]8a'!F4</f>
        <v>132</v>
      </c>
      <c r="O2" s="5">
        <f>'[12]8a'!F4</f>
        <v>129</v>
      </c>
      <c r="P2" s="5">
        <f>'[13]8a'!F4</f>
        <v>133</v>
      </c>
      <c r="Q2" s="5">
        <f>'[14]8a'!F4</f>
        <v>138</v>
      </c>
      <c r="R2" s="5">
        <f>'[15]8a'!F4</f>
        <v>151</v>
      </c>
      <c r="S2" s="5">
        <f>'[16]8a'!F4</f>
        <v>189</v>
      </c>
      <c r="T2" s="5">
        <f>'[17]8a'!F4</f>
        <v>207</v>
      </c>
      <c r="U2" s="3">
        <f>'[18]7a'!F4</f>
        <v>246</v>
      </c>
    </row>
    <row r="3" spans="1:23" ht="16.5" customHeight="1" x14ac:dyDescent="0.2">
      <c r="A3" s="1" t="s">
        <v>22</v>
      </c>
      <c r="B3" s="9">
        <v>16</v>
      </c>
      <c r="C3" s="7">
        <v>15.9</v>
      </c>
      <c r="D3" s="4">
        <f>[1]Sheet36!E5</f>
        <v>14.4</v>
      </c>
      <c r="E3" s="5">
        <f>[2]Sheet36!E5</f>
        <v>17.3</v>
      </c>
      <c r="F3" s="5">
        <f>[3]Sheet36!F5</f>
        <v>16.2</v>
      </c>
      <c r="G3" s="5">
        <f>[4]Sheet36!F5</f>
        <v>16.100000000000001</v>
      </c>
      <c r="H3" s="5">
        <f>'[5]8a'!F5</f>
        <v>18.600000000000001</v>
      </c>
      <c r="I3" s="5">
        <f>[6]Sheet36!F5</f>
        <v>18.399999999999999</v>
      </c>
      <c r="J3" s="5">
        <f>'[7]8a'!F6</f>
        <v>16.3</v>
      </c>
      <c r="K3" s="5">
        <f>'[8]8a'!F5</f>
        <v>16.2</v>
      </c>
      <c r="L3" s="5">
        <f>'[9]8a'!F5</f>
        <v>16.8</v>
      </c>
      <c r="M3" s="5">
        <f>'[10]8a'!F5</f>
        <v>16.7</v>
      </c>
      <c r="N3" s="5">
        <f>'[11]8a'!F5</f>
        <v>14.1</v>
      </c>
      <c r="O3" s="5">
        <f>'[12]8a'!F5</f>
        <v>14.4</v>
      </c>
      <c r="P3" s="5">
        <f>'[13]8a'!F5</f>
        <v>14.5</v>
      </c>
      <c r="Q3" s="5">
        <f>'[14]8a'!F5</f>
        <v>14</v>
      </c>
      <c r="R3" s="5">
        <f>'[15]8a'!F5</f>
        <v>14</v>
      </c>
      <c r="S3" s="5">
        <f>'[16]8a'!F5</f>
        <v>15.3</v>
      </c>
      <c r="T3" s="5">
        <f>'[17]8a'!F5</f>
        <v>14.2</v>
      </c>
      <c r="U3" s="3">
        <f>'[18]7a'!F5</f>
        <v>17.5</v>
      </c>
      <c r="V3" s="6">
        <f>'[19]14a'!F4</f>
        <v>15.8</v>
      </c>
    </row>
    <row r="4" spans="1:23" ht="16.5" customHeight="1" x14ac:dyDescent="0.2">
      <c r="A4" s="1" t="s">
        <v>23</v>
      </c>
      <c r="B4" s="10"/>
      <c r="C4" s="7">
        <v>0</v>
      </c>
      <c r="D4" s="4">
        <f>[1]Sheet36!E6</f>
        <v>0</v>
      </c>
      <c r="E4" s="5">
        <f>[2]Sheet36!E6</f>
        <v>0</v>
      </c>
      <c r="F4" s="5">
        <f>[3]Sheet36!F6</f>
        <v>0</v>
      </c>
      <c r="G4" s="5">
        <f>[4]Sheet36!F6</f>
        <v>0</v>
      </c>
      <c r="H4" s="5">
        <f>'[5]8a'!F6</f>
        <v>0</v>
      </c>
      <c r="I4" s="5">
        <f>[6]Sheet36!F6</f>
        <v>0</v>
      </c>
      <c r="J4" s="5">
        <f>'[7]8a'!F7</f>
        <v>0</v>
      </c>
      <c r="K4" s="5">
        <f>'[8]8a'!F6</f>
        <v>0</v>
      </c>
      <c r="L4" s="5">
        <f>'[9]8a'!F6</f>
        <v>0</v>
      </c>
      <c r="M4" s="5">
        <f>'[10]8a'!F6</f>
        <v>0</v>
      </c>
      <c r="N4" s="5">
        <f>'[11]8a'!F6</f>
        <v>0</v>
      </c>
      <c r="O4" s="5">
        <f>'[12]8a'!F6</f>
        <v>0</v>
      </c>
      <c r="P4" s="5">
        <f>'[13]8a'!F6</f>
        <v>0</v>
      </c>
      <c r="Q4" s="5">
        <f>'[14]8a'!F6</f>
        <v>0</v>
      </c>
      <c r="R4" s="5">
        <f>'[15]8a'!F6</f>
        <v>0</v>
      </c>
      <c r="S4" s="5">
        <f>'[16]8a'!F6</f>
        <v>0</v>
      </c>
      <c r="T4" s="5">
        <f>'[17]8a'!F6</f>
        <v>0</v>
      </c>
      <c r="U4" s="3">
        <f>'[18]7a'!F6</f>
        <v>0</v>
      </c>
      <c r="V4" s="3">
        <f>'[19]14a'!F5</f>
        <v>0</v>
      </c>
    </row>
    <row r="5" spans="1:23" ht="16.5" customHeight="1" x14ac:dyDescent="0.2">
      <c r="A5" s="1" t="s">
        <v>24</v>
      </c>
      <c r="B5" s="11">
        <v>46525</v>
      </c>
      <c r="C5" s="7">
        <v>50070</v>
      </c>
      <c r="D5" s="4">
        <f>[1]Sheet36!E7</f>
        <v>42093</v>
      </c>
      <c r="E5" s="5">
        <f>[2]Sheet36!E7</f>
        <v>33178</v>
      </c>
      <c r="F5" s="5">
        <f>[3]Sheet36!F7</f>
        <v>28236</v>
      </c>
      <c r="G5" s="5">
        <f>[4]Sheet36!F7</f>
        <v>29257</v>
      </c>
      <c r="H5" s="5">
        <f>'[5]8a'!F7</f>
        <v>29401</v>
      </c>
      <c r="I5" s="5">
        <f>[6]Sheet36!F7</f>
        <v>31645</v>
      </c>
      <c r="J5" s="5">
        <f>'[7]8a'!F8</f>
        <v>37061</v>
      </c>
      <c r="K5" s="5">
        <f>'[8]8a'!F7</f>
        <v>31013</v>
      </c>
      <c r="L5" s="5">
        <f>'[9]8a'!F7</f>
        <v>31316</v>
      </c>
      <c r="M5" s="5">
        <f>'[10]8a'!F7</f>
        <v>30452</v>
      </c>
      <c r="N5" s="5">
        <f>'[11]8a'!F7</f>
        <v>30129</v>
      </c>
      <c r="O5" s="5">
        <f>'[12]8a'!F7</f>
        <v>18710</v>
      </c>
      <c r="P5" s="5">
        <f>'[13]8a'!F7</f>
        <v>17241</v>
      </c>
      <c r="Q5" s="5">
        <f>'[14]8a'!F7</f>
        <v>17762</v>
      </c>
      <c r="R5" s="5">
        <f>'[15]8a'!F7</f>
        <v>17785</v>
      </c>
      <c r="S5" s="5">
        <f>'[16]8a'!F7</f>
        <v>17785</v>
      </c>
      <c r="T5" s="5">
        <f>'[17]8a'!F7</f>
        <v>14979</v>
      </c>
      <c r="U5" s="3">
        <f>'[18]7a'!F7</f>
        <v>14334</v>
      </c>
      <c r="V5" s="5">
        <f>'[19]14a'!F6</f>
        <v>14141</v>
      </c>
    </row>
    <row r="6" spans="1:23" ht="16.5" customHeight="1" x14ac:dyDescent="0.2">
      <c r="A6" s="1" t="s">
        <v>25</v>
      </c>
      <c r="B6" s="11">
        <v>446</v>
      </c>
      <c r="C6" s="7">
        <v>224</v>
      </c>
      <c r="D6" s="4">
        <f>[1]Sheet36!E8</f>
        <v>248</v>
      </c>
      <c r="E6" s="5">
        <f>[2]Sheet36!E8</f>
        <v>53</v>
      </c>
      <c r="F6" s="5">
        <f>[3]Sheet36!F8</f>
        <v>56</v>
      </c>
      <c r="G6" s="5">
        <f>[4]Sheet36!F8</f>
        <v>99</v>
      </c>
      <c r="H6" s="5">
        <f>'[5]8a'!F8</f>
        <v>65</v>
      </c>
      <c r="I6" s="5">
        <f>[6]Sheet36!F8</f>
        <v>110</v>
      </c>
      <c r="J6" s="5">
        <f>'[7]8a'!F9</f>
        <v>201</v>
      </c>
      <c r="K6" s="5">
        <f>'[8]8a'!F8</f>
        <v>413</v>
      </c>
      <c r="L6" s="5">
        <f>'[9]8a'!F8</f>
        <v>293</v>
      </c>
      <c r="M6" s="5">
        <f>'[10]8a'!F8</f>
        <v>528</v>
      </c>
      <c r="N6" s="5">
        <f>'[11]8a'!F8</f>
        <v>576</v>
      </c>
      <c r="O6" s="5">
        <f>'[12]8a'!F8</f>
        <v>322</v>
      </c>
      <c r="P6" s="5">
        <f>'[13]8a'!F8</f>
        <v>306</v>
      </c>
      <c r="Q6" s="5">
        <f>'[14]8a'!F8</f>
        <v>120</v>
      </c>
      <c r="R6" s="5">
        <f>'[15]8a'!F8</f>
        <v>105</v>
      </c>
      <c r="S6" s="5">
        <f>'[16]8a'!F8</f>
        <v>375</v>
      </c>
      <c r="T6" s="5">
        <f>'[17]8a'!F8</f>
        <v>487</v>
      </c>
      <c r="U6" s="3">
        <f>'[18]7a'!F8</f>
        <v>401</v>
      </c>
      <c r="V6" s="5">
        <f>'[19]14a'!F7</f>
        <v>183</v>
      </c>
    </row>
    <row r="7" spans="1:23" ht="16.5" customHeight="1" x14ac:dyDescent="0.2">
      <c r="A7" s="1" t="s">
        <v>26</v>
      </c>
      <c r="B7" s="11">
        <v>18569</v>
      </c>
      <c r="C7" s="7">
        <v>20365</v>
      </c>
      <c r="D7" s="4">
        <f>[1]Sheet36!E9</f>
        <v>17490</v>
      </c>
      <c r="E7" s="5">
        <f>[2]Sheet36!E9</f>
        <v>16677</v>
      </c>
      <c r="F7" s="5">
        <f>[3]Sheet36!F9</f>
        <v>15780</v>
      </c>
      <c r="G7" s="5">
        <f>[4]Sheet36!F9</f>
        <v>15540</v>
      </c>
      <c r="H7" s="5">
        <f>'[5]8a'!F9</f>
        <v>15328</v>
      </c>
      <c r="I7" s="5">
        <f>[6]Sheet36!F9</f>
        <v>16118</v>
      </c>
      <c r="J7" s="5">
        <f>'[7]8a'!F10</f>
        <v>19852</v>
      </c>
      <c r="K7" s="5">
        <f>'[8]8a'!F9</f>
        <v>15017</v>
      </c>
      <c r="L7" s="5">
        <f>'[9]8a'!F9</f>
        <v>15580</v>
      </c>
      <c r="M7" s="5">
        <f>'[10]8a'!F9</f>
        <v>14694</v>
      </c>
      <c r="N7" s="5">
        <f>'[11]8a'!F9</f>
        <v>13411</v>
      </c>
      <c r="O7" s="5">
        <f>'[12]8a'!F9</f>
        <v>8960</v>
      </c>
      <c r="P7" s="5">
        <f>'[13]8a'!F9</f>
        <v>8720</v>
      </c>
      <c r="Q7" s="5">
        <f>'[14]8a'!F9</f>
        <v>9247</v>
      </c>
      <c r="R7" s="5">
        <f>'[15]8a'!F9</f>
        <v>7258</v>
      </c>
      <c r="S7" s="5">
        <f>'[16]8a'!F9</f>
        <v>7988</v>
      </c>
      <c r="T7" s="5">
        <f>'[17]8a'!F9</f>
        <v>5988</v>
      </c>
      <c r="U7" s="3">
        <f>'[18]7a'!F9</f>
        <v>5470</v>
      </c>
      <c r="V7" s="5">
        <f>'[19]14a'!F8</f>
        <v>4682</v>
      </c>
    </row>
    <row r="8" spans="1:23" ht="16.5" customHeight="1" x14ac:dyDescent="0.2">
      <c r="A8" s="1" t="s">
        <v>27</v>
      </c>
      <c r="B8" s="11">
        <v>17828</v>
      </c>
      <c r="C8" s="7">
        <v>15507</v>
      </c>
      <c r="D8" s="4">
        <f>[1]Sheet36!E10</f>
        <v>11820</v>
      </c>
      <c r="E8" s="5">
        <f>[2]Sheet36!E10</f>
        <v>9590</v>
      </c>
      <c r="F8" s="5">
        <f>[3]Sheet36!F10</f>
        <v>8925</v>
      </c>
      <c r="G8" s="5">
        <f>[4]Sheet36!F10</f>
        <v>8963</v>
      </c>
      <c r="H8" s="5">
        <f>'[5]8a'!F10</f>
        <v>8404</v>
      </c>
      <c r="I8" s="5">
        <f>[6]Sheet36!F10</f>
        <v>9061</v>
      </c>
      <c r="J8" s="5">
        <f>'[7]8a'!F11</f>
        <v>10195</v>
      </c>
      <c r="K8" s="5">
        <f>'[8]8a'!F10</f>
        <v>9748</v>
      </c>
      <c r="L8" s="5">
        <f>'[9]8a'!F10</f>
        <v>9151</v>
      </c>
      <c r="M8" s="5">
        <f>'[10]8a'!F10</f>
        <v>8720</v>
      </c>
      <c r="N8" s="5">
        <f>'[11]8a'!F10</f>
        <v>8111</v>
      </c>
      <c r="O8" s="5">
        <f>'[12]8a'!F10</f>
        <v>5336</v>
      </c>
      <c r="P8" s="5">
        <f>'[13]8a'!F10</f>
        <v>5522</v>
      </c>
      <c r="Q8" s="5">
        <f>'[14]8a'!F10</f>
        <v>5075</v>
      </c>
      <c r="R8" s="5">
        <f>'[15]8a'!F10</f>
        <v>4580</v>
      </c>
      <c r="S8" s="5">
        <f>'[16]8a'!F10</f>
        <v>4745</v>
      </c>
      <c r="T8" s="5">
        <f>'[17]8a'!F10</f>
        <v>4549</v>
      </c>
      <c r="U8" s="3">
        <f>'[18]7a'!F10</f>
        <v>4156</v>
      </c>
      <c r="V8" s="5">
        <f>'[19]14a'!F9</f>
        <v>3893</v>
      </c>
    </row>
    <row r="9" spans="1:23" ht="16.5" customHeight="1" x14ac:dyDescent="0.2">
      <c r="A9" s="1" t="s">
        <v>28</v>
      </c>
      <c r="B9" s="11">
        <v>28698</v>
      </c>
      <c r="C9" s="7">
        <v>34564</v>
      </c>
      <c r="D9" s="4">
        <f>[1]Sheet36!E11</f>
        <v>30274</v>
      </c>
      <c r="E9" s="5">
        <f>[2]Sheet36!E11</f>
        <v>23588</v>
      </c>
      <c r="F9" s="5">
        <f>[3]Sheet36!F11</f>
        <v>19311</v>
      </c>
      <c r="G9" s="5">
        <f>[4]Sheet36!F11</f>
        <v>20294</v>
      </c>
      <c r="H9" s="5">
        <f>'[5]8a'!F11</f>
        <v>20997</v>
      </c>
      <c r="I9" s="5">
        <f>[6]Sheet36!F11</f>
        <v>22585</v>
      </c>
      <c r="J9" s="5">
        <f>'[7]8a'!F12</f>
        <v>26866</v>
      </c>
      <c r="K9" s="5">
        <f>'[8]8a'!F11</f>
        <v>21264</v>
      </c>
      <c r="L9" s="5">
        <f>'[9]8a'!F11</f>
        <v>22165</v>
      </c>
      <c r="M9" s="5">
        <f>'[10]8a'!F11</f>
        <v>21732</v>
      </c>
      <c r="N9" s="5">
        <f>'[11]8a'!F11</f>
        <v>22018</v>
      </c>
      <c r="O9" s="5">
        <f>'[12]8a'!F11</f>
        <v>13374</v>
      </c>
      <c r="P9" s="5">
        <f>'[13]8a'!F11</f>
        <v>11720</v>
      </c>
      <c r="Q9" s="5">
        <f>'[14]8a'!F11</f>
        <v>12687</v>
      </c>
      <c r="R9" s="5">
        <f>'[15]8a'!F11</f>
        <v>13205</v>
      </c>
      <c r="S9" s="5">
        <f>'[16]8a'!F11</f>
        <v>13040</v>
      </c>
      <c r="T9" s="5">
        <f>'[17]8a'!F11</f>
        <v>10430</v>
      </c>
      <c r="U9" s="3">
        <f>'[18]7a'!F11</f>
        <v>10178</v>
      </c>
      <c r="V9" s="5">
        <f>'[19]14a'!F10</f>
        <v>10248</v>
      </c>
    </row>
    <row r="10" spans="1:23" ht="16.5" customHeight="1" x14ac:dyDescent="0.2">
      <c r="A10" s="1" t="s">
        <v>29</v>
      </c>
      <c r="B10" s="11">
        <v>16966</v>
      </c>
      <c r="C10" s="7">
        <v>16321</v>
      </c>
      <c r="D10" s="4">
        <f>[1]Sheet36!E12</f>
        <v>13469</v>
      </c>
      <c r="E10" s="5">
        <f>[2]Sheet36!E12</f>
        <v>11319</v>
      </c>
      <c r="F10" s="5">
        <f>[3]Sheet36!F12</f>
        <v>9623</v>
      </c>
      <c r="G10" s="5">
        <f>[4]Sheet36!F12</f>
        <v>10701</v>
      </c>
      <c r="H10" s="5">
        <f>'[5]8a'!F12</f>
        <v>10315</v>
      </c>
      <c r="I10" s="5">
        <f>[6]Sheet36!F12</f>
        <v>10683</v>
      </c>
      <c r="J10" s="5">
        <f>'[7]8a'!F13</f>
        <v>10931</v>
      </c>
      <c r="K10" s="5">
        <f>'[8]8a'!F12</f>
        <v>10298</v>
      </c>
      <c r="L10" s="5">
        <f>'[9]8a'!F12</f>
        <v>9266</v>
      </c>
      <c r="M10" s="5">
        <f>'[10]8a'!F12</f>
        <v>9378</v>
      </c>
      <c r="N10" s="5">
        <f>'[11]8a'!F12</f>
        <v>9892</v>
      </c>
      <c r="O10" s="5">
        <f>'[12]8a'!F12</f>
        <v>5943</v>
      </c>
      <c r="P10" s="5">
        <f>'[13]8a'!F12</f>
        <v>5725</v>
      </c>
      <c r="Q10" s="5">
        <f>'[14]8a'!F12</f>
        <v>5474</v>
      </c>
      <c r="R10" s="5">
        <f>'[15]8a'!F12</f>
        <v>5466</v>
      </c>
      <c r="S10" s="5">
        <f>'[16]8a'!F12</f>
        <v>5279</v>
      </c>
      <c r="T10" s="5">
        <f>'[17]8a'!F12</f>
        <v>4728</v>
      </c>
      <c r="U10" s="3">
        <f>'[18]7a'!F12</f>
        <v>4253</v>
      </c>
      <c r="V10" s="5">
        <f>'[19]14a'!F11</f>
        <v>4426</v>
      </c>
    </row>
    <row r="11" spans="1:23" ht="16.5" customHeight="1" x14ac:dyDescent="0.2">
      <c r="A11" s="1" t="s">
        <v>30</v>
      </c>
      <c r="B11" s="11">
        <v>11731</v>
      </c>
      <c r="C11" s="7">
        <v>18243</v>
      </c>
      <c r="D11" s="4">
        <f>[1]Sheet36!E13</f>
        <v>16805</v>
      </c>
      <c r="E11" s="5">
        <f>[2]Sheet36!E13</f>
        <v>12269</v>
      </c>
      <c r="F11" s="5">
        <f>[3]Sheet36!F13</f>
        <v>9688</v>
      </c>
      <c r="G11" s="5">
        <f>[4]Sheet36!F13</f>
        <v>9593</v>
      </c>
      <c r="H11" s="5">
        <f>'[5]8a'!F13</f>
        <v>10682</v>
      </c>
      <c r="I11" s="5">
        <f>[6]Sheet36!F13</f>
        <v>11902</v>
      </c>
      <c r="J11" s="5">
        <f>'[7]8a'!F14</f>
        <v>15935</v>
      </c>
      <c r="K11" s="5">
        <f>'[8]8a'!F13</f>
        <v>10966</v>
      </c>
      <c r="L11" s="5">
        <f>'[9]8a'!F13</f>
        <v>12900</v>
      </c>
      <c r="M11" s="5">
        <f>'[10]8a'!F13</f>
        <v>12354</v>
      </c>
      <c r="N11" s="5">
        <f>'[11]8a'!F13</f>
        <v>12126</v>
      </c>
      <c r="O11" s="5">
        <f>'[12]8a'!F13</f>
        <v>7431</v>
      </c>
      <c r="P11" s="5">
        <f>'[13]8a'!F13</f>
        <v>5995</v>
      </c>
      <c r="Q11" s="5">
        <f>'[14]8a'!F13</f>
        <v>7213</v>
      </c>
      <c r="R11" s="5">
        <f>'[15]8a'!F13</f>
        <v>7738</v>
      </c>
      <c r="S11" s="5">
        <f>'[16]8a'!F13</f>
        <v>7760</v>
      </c>
      <c r="T11" s="5">
        <f>'[17]8a'!F13</f>
        <v>5702</v>
      </c>
      <c r="U11" s="3">
        <f>'[18]7a'!F13</f>
        <v>5925</v>
      </c>
      <c r="V11" s="5">
        <f>'[19]14a'!F12</f>
        <v>5822</v>
      </c>
    </row>
    <row r="12" spans="1:23" ht="16.5" customHeight="1" x14ac:dyDescent="0.2">
      <c r="A12" s="1" t="s">
        <v>31</v>
      </c>
      <c r="B12" s="11">
        <v>46816</v>
      </c>
      <c r="C12" s="7">
        <v>48559</v>
      </c>
      <c r="D12" s="4">
        <f>[1]Sheet36!E14</f>
        <v>40783</v>
      </c>
      <c r="E12" s="5">
        <f>[2]Sheet36!E14</f>
        <v>34340</v>
      </c>
      <c r="F12" s="5">
        <f>[3]Sheet36!F14</f>
        <v>28883</v>
      </c>
      <c r="G12" s="5">
        <f>[4]Sheet36!F14</f>
        <v>29415</v>
      </c>
      <c r="H12" s="5">
        <f>'[5]8a'!F15</f>
        <v>30238</v>
      </c>
      <c r="I12" s="5">
        <f>[6]Sheet36!F15</f>
        <v>31983</v>
      </c>
      <c r="J12" s="5">
        <f>'[7]8a'!F16</f>
        <v>37045</v>
      </c>
      <c r="K12" s="5">
        <f>'[8]8a'!F15</f>
        <v>32177</v>
      </c>
      <c r="L12" s="5">
        <f>'[9]8a'!F14</f>
        <v>31523</v>
      </c>
      <c r="M12" s="5">
        <f>'[10]8a'!F14</f>
        <v>29335</v>
      </c>
      <c r="N12" s="5">
        <f>'[11]8a'!F14</f>
        <v>30445</v>
      </c>
      <c r="O12" s="5">
        <f>'[12]8a'!F14</f>
        <v>18690</v>
      </c>
      <c r="P12" s="5">
        <f>'[13]8a'!F14</f>
        <v>18148</v>
      </c>
      <c r="Q12" s="5">
        <f>'[14]8a'!F14</f>
        <v>17149</v>
      </c>
      <c r="R12" s="5">
        <f>'[15]8a'!F14</f>
        <v>16411</v>
      </c>
      <c r="S12" s="5">
        <f>'[16]8a'!F14</f>
        <v>17223</v>
      </c>
      <c r="T12" s="5">
        <f>'[17]8a'!F14</f>
        <v>14971</v>
      </c>
      <c r="U12" s="3">
        <f>'[18]7a'!F14</f>
        <v>14333</v>
      </c>
      <c r="V12" s="5">
        <f>'[19]14a'!F13</f>
        <v>14115</v>
      </c>
    </row>
    <row r="13" spans="1:23" ht="16.5" customHeight="1" x14ac:dyDescent="0.2">
      <c r="A13" s="1" t="s">
        <v>32</v>
      </c>
      <c r="B13" s="11">
        <v>30738</v>
      </c>
      <c r="C13" s="7">
        <v>27265</v>
      </c>
      <c r="D13" s="4">
        <f>[1]Sheet36!E15</f>
        <v>21962</v>
      </c>
      <c r="E13" s="5">
        <f>[2]Sheet36!E15</f>
        <v>17475</v>
      </c>
      <c r="F13" s="5">
        <f>[3]Sheet36!F15</f>
        <v>15732</v>
      </c>
      <c r="G13" s="5">
        <f>[4]Sheet36!F15</f>
        <v>16006</v>
      </c>
      <c r="H13" s="5">
        <f>'[5]8a'!F16</f>
        <v>15683</v>
      </c>
      <c r="I13" s="5">
        <f>[6]Sheet36!F16</f>
        <v>16502</v>
      </c>
      <c r="J13" s="5">
        <f>'[7]8a'!F17</f>
        <v>17646</v>
      </c>
      <c r="K13" s="5">
        <f>'[8]8a'!F16</f>
        <v>16686</v>
      </c>
      <c r="L13" s="5">
        <f>'[9]8a'!F15</f>
        <v>15670</v>
      </c>
      <c r="M13" s="5">
        <f>'[10]8a'!F15</f>
        <v>15192</v>
      </c>
      <c r="N13" s="5">
        <f>'[11]8a'!F15</f>
        <v>15529</v>
      </c>
      <c r="O13" s="5">
        <f>'[12]8a'!F15</f>
        <v>9885</v>
      </c>
      <c r="P13" s="5">
        <f>'[13]8a'!F15</f>
        <v>10101</v>
      </c>
      <c r="Q13" s="5">
        <f>'[14]8a'!F15</f>
        <v>9167</v>
      </c>
      <c r="R13" s="5">
        <f>'[15]8a'!F15</f>
        <v>8721</v>
      </c>
      <c r="S13" s="5">
        <f>'[16]8a'!F15</f>
        <v>8804</v>
      </c>
      <c r="T13" s="5">
        <f>'[17]8a'!F15</f>
        <v>8004</v>
      </c>
      <c r="U13" s="3">
        <f>'[18]7a'!F15</f>
        <v>7301</v>
      </c>
      <c r="V13" s="5">
        <f>'[19]14a'!F14</f>
        <v>7185</v>
      </c>
    </row>
    <row r="14" spans="1:23" ht="16.5" customHeight="1" x14ac:dyDescent="0.2">
      <c r="A14" s="1" t="s">
        <v>33</v>
      </c>
      <c r="B14" s="11">
        <v>16077</v>
      </c>
      <c r="C14" s="7">
        <v>21294</v>
      </c>
      <c r="D14" s="4">
        <f>[1]Sheet36!E16</f>
        <v>18821</v>
      </c>
      <c r="E14" s="5">
        <f>[2]Sheet36!E16</f>
        <v>16864</v>
      </c>
      <c r="F14" s="5">
        <f>[3]Sheet36!F16</f>
        <v>13151</v>
      </c>
      <c r="G14" s="5">
        <f>[4]Sheet36!F16</f>
        <v>13409</v>
      </c>
      <c r="H14" s="5">
        <f>'[5]8a'!F17</f>
        <v>14556</v>
      </c>
      <c r="I14" s="5">
        <f>[6]Sheet36!F17</f>
        <v>15482</v>
      </c>
      <c r="J14" s="5">
        <f>'[7]8a'!F18</f>
        <v>19399</v>
      </c>
      <c r="K14" s="5">
        <f>'[8]8a'!F17</f>
        <v>15492</v>
      </c>
      <c r="L14" s="5">
        <f>'[9]8a'!F16</f>
        <v>15853</v>
      </c>
      <c r="M14" s="5">
        <f>'[10]8a'!F16</f>
        <v>14144</v>
      </c>
      <c r="N14" s="5">
        <f>'[11]8a'!F16</f>
        <v>14916</v>
      </c>
      <c r="O14" s="5">
        <f>'[12]8a'!F16</f>
        <v>8805</v>
      </c>
      <c r="P14" s="5">
        <f>'[13]8a'!F16</f>
        <v>8047</v>
      </c>
      <c r="Q14" s="5">
        <f>'[14]8a'!F16</f>
        <v>7982</v>
      </c>
      <c r="R14" s="5">
        <f>'[15]8a'!F16</f>
        <v>7690</v>
      </c>
      <c r="S14" s="5">
        <f>'[16]8a'!F16</f>
        <v>8419</v>
      </c>
      <c r="T14" s="5">
        <f>'[17]8a'!F16</f>
        <v>6967</v>
      </c>
      <c r="U14" s="3">
        <f>'[18]7a'!F16</f>
        <v>7032</v>
      </c>
      <c r="V14" s="5">
        <f>'[19]14a'!F15</f>
        <v>6930</v>
      </c>
    </row>
    <row r="15" spans="1:23" ht="16.5" customHeight="1" x14ac:dyDescent="0.2">
      <c r="A15" s="1" t="s">
        <v>34</v>
      </c>
      <c r="B15" s="11">
        <v>3293</v>
      </c>
      <c r="C15" s="7">
        <v>2912</v>
      </c>
      <c r="D15" s="4">
        <f>[1]Sheet36!E17</f>
        <v>2377</v>
      </c>
      <c r="E15" s="5">
        <f>[2]Sheet36!E17</f>
        <v>2309</v>
      </c>
      <c r="F15" s="5">
        <f>[3]Sheet36!F17</f>
        <v>872</v>
      </c>
      <c r="G15" s="5">
        <f>[4]Sheet36!F17</f>
        <v>9791</v>
      </c>
      <c r="H15" s="5">
        <f>'[5]8a'!F18</f>
        <v>5114</v>
      </c>
      <c r="I15" s="5">
        <f>[6]Sheet36!F18</f>
        <v>4080</v>
      </c>
      <c r="J15" s="5">
        <f>'[7]8a'!F19</f>
        <v>4742</v>
      </c>
      <c r="K15" s="5">
        <f>'[8]8a'!F18</f>
        <v>3153</v>
      </c>
      <c r="L15" s="5">
        <f>'[9]8a'!F17</f>
        <v>3188</v>
      </c>
      <c r="M15" s="5">
        <f>'[10]8a'!F17</f>
        <v>3033</v>
      </c>
      <c r="N15" s="5">
        <f>'[11]8a'!F17</f>
        <v>2642</v>
      </c>
      <c r="O15" s="5">
        <f>'[12]8a'!F17</f>
        <v>1988</v>
      </c>
      <c r="P15" s="5">
        <f>'[13]8a'!F17</f>
        <v>1382</v>
      </c>
      <c r="Q15" s="5">
        <f>'[14]8a'!F17</f>
        <v>1394</v>
      </c>
      <c r="R15" s="5">
        <f>'[15]8a'!F17</f>
        <v>1503</v>
      </c>
      <c r="S15" s="5">
        <f>'[16]8a'!F17</f>
        <v>2165</v>
      </c>
      <c r="T15" s="5">
        <f>'[17]8a'!F17</f>
        <v>1080</v>
      </c>
      <c r="U15" s="3">
        <f>'[18]7a'!F17</f>
        <v>1064</v>
      </c>
      <c r="V15" s="5">
        <f>'[19]14a'!F16</f>
        <v>917</v>
      </c>
    </row>
    <row r="16" spans="1:23" ht="16.5" customHeight="1" x14ac:dyDescent="0.2">
      <c r="A16" s="1" t="s">
        <v>35</v>
      </c>
      <c r="B16" s="12">
        <v>12784</v>
      </c>
      <c r="C16" s="7">
        <v>18382</v>
      </c>
      <c r="D16" s="4">
        <f>[1]Sheet36!E18</f>
        <v>16444</v>
      </c>
      <c r="E16" s="5">
        <f>[2]Sheet36!E18</f>
        <v>14556</v>
      </c>
      <c r="F16" s="5">
        <f>[3]Sheet36!F18</f>
        <v>12279</v>
      </c>
      <c r="G16" s="5">
        <f>[4]Sheet36!F18</f>
        <v>3618</v>
      </c>
      <c r="H16" s="5">
        <f>'[5]8a'!F19</f>
        <v>9442</v>
      </c>
      <c r="I16" s="5">
        <f>[6]Sheet36!F19</f>
        <v>11401</v>
      </c>
      <c r="J16" s="5">
        <f>'[7]8a'!F20</f>
        <v>14657</v>
      </c>
      <c r="K16" s="5">
        <f>'[8]8a'!F19</f>
        <v>12339</v>
      </c>
      <c r="L16" s="5">
        <f>'[9]8a'!F18</f>
        <v>12665</v>
      </c>
      <c r="M16" s="5">
        <f>'[10]8a'!F18</f>
        <v>11110</v>
      </c>
      <c r="N16" s="5">
        <f>'[11]8a'!F18</f>
        <v>12274</v>
      </c>
      <c r="O16" s="5">
        <f>'[12]8a'!F18</f>
        <v>6817</v>
      </c>
      <c r="P16" s="5">
        <f>'[13]8a'!F18</f>
        <v>6665</v>
      </c>
      <c r="Q16" s="5">
        <f>'[14]8a'!F18</f>
        <v>6588</v>
      </c>
      <c r="R16" s="5">
        <f>'[15]8a'!F18</f>
        <v>6187</v>
      </c>
      <c r="S16" s="5">
        <f>'[16]8a'!F18</f>
        <v>6254</v>
      </c>
      <c r="T16" s="5">
        <f>'[17]8a'!F18</f>
        <v>5887</v>
      </c>
      <c r="U16" s="3">
        <f>'[18]7a'!F18</f>
        <v>5969</v>
      </c>
      <c r="V16" s="5">
        <f>'[19]14a'!F17</f>
        <v>6014</v>
      </c>
    </row>
    <row r="17" spans="1:22" ht="16.5" customHeight="1" x14ac:dyDescent="0.2">
      <c r="A17" s="1" t="s">
        <v>36</v>
      </c>
      <c r="B17" s="1"/>
      <c r="C17" s="7">
        <v>0</v>
      </c>
      <c r="D17" s="4">
        <f>[1]Sheet36!E19</f>
        <v>0</v>
      </c>
      <c r="E17" s="5">
        <f>[2]Sheet36!E19</f>
        <v>0</v>
      </c>
      <c r="F17" s="5">
        <f>[3]Sheet36!F19</f>
        <v>0</v>
      </c>
      <c r="G17" s="5">
        <f>[4]Sheet36!F19</f>
        <v>0</v>
      </c>
      <c r="H17" s="5">
        <f>'[5]8a'!F20</f>
        <v>0</v>
      </c>
      <c r="I17" s="5">
        <f>[6]Sheet36!F20</f>
        <v>0</v>
      </c>
      <c r="J17" s="5">
        <f>'[7]8a'!F21</f>
        <v>0</v>
      </c>
      <c r="K17" s="5">
        <f>'[8]8a'!F20</f>
        <v>0</v>
      </c>
      <c r="L17" s="5">
        <f>'[9]8a'!F19</f>
        <v>0</v>
      </c>
      <c r="M17" s="5">
        <f>'[10]8a'!F19</f>
        <v>0</v>
      </c>
      <c r="N17" s="5">
        <f>'[11]8a'!F19</f>
        <v>0</v>
      </c>
      <c r="O17" s="5">
        <f>'[12]8a'!F19</f>
        <v>0</v>
      </c>
      <c r="P17" s="5">
        <f>'[13]8a'!F19</f>
        <v>0</v>
      </c>
      <c r="Q17" s="5">
        <f>'[14]8a'!F19</f>
        <v>0</v>
      </c>
      <c r="R17" s="5">
        <f>'[15]8a'!F19</f>
        <v>0</v>
      </c>
      <c r="S17" s="5">
        <f>'[16]8a'!F19</f>
        <v>0</v>
      </c>
      <c r="T17" s="5">
        <f>'[17]8a'!F19</f>
        <v>0</v>
      </c>
      <c r="U17" s="3">
        <f>'[18]7a'!F19</f>
        <v>0</v>
      </c>
      <c r="V17" s="5">
        <f>'[19]14a'!F18</f>
        <v>0</v>
      </c>
    </row>
    <row r="18" spans="1:22" ht="16.5" customHeight="1" x14ac:dyDescent="0.2">
      <c r="A18" s="1" t="s">
        <v>37</v>
      </c>
      <c r="B18" s="11">
        <v>20374</v>
      </c>
      <c r="C18" s="7">
        <v>20106</v>
      </c>
      <c r="D18" s="4">
        <f>[1]Sheet36!E20</f>
        <v>18881</v>
      </c>
      <c r="E18" s="5">
        <f>[2]Sheet36!E20</f>
        <v>15036</v>
      </c>
      <c r="F18" s="5">
        <f>[3]Sheet36!F20</f>
        <v>13589</v>
      </c>
      <c r="G18" s="5">
        <f>[4]Sheet36!F20</f>
        <v>14085</v>
      </c>
      <c r="H18" s="5">
        <f>'[5]8a'!F21</f>
        <v>12084</v>
      </c>
      <c r="I18" s="5">
        <f>[6]Sheet36!F21</f>
        <v>12193</v>
      </c>
      <c r="J18" s="5">
        <f>'[7]8a'!F22</f>
        <v>12815</v>
      </c>
      <c r="K18" s="5">
        <f>'[8]8a'!F21</f>
        <v>11316</v>
      </c>
      <c r="L18" s="5">
        <f>'[9]8a'!F20</f>
        <v>10789</v>
      </c>
      <c r="M18" s="5">
        <f>'[10]8a'!F20</f>
        <v>9758</v>
      </c>
      <c r="N18" s="5">
        <f>'[11]8a'!F20</f>
        <v>8368</v>
      </c>
      <c r="O18" s="5">
        <f>'[12]8a'!F20</f>
        <v>5921</v>
      </c>
      <c r="P18" s="5">
        <f>'[13]8a'!F20</f>
        <v>5498</v>
      </c>
      <c r="Q18" s="5">
        <f>'[14]8a'!F20</f>
        <v>5016</v>
      </c>
      <c r="R18" s="5">
        <f>'[15]8a'!F20</f>
        <v>4495</v>
      </c>
      <c r="S18" s="5">
        <f>'[16]8a'!F20</f>
        <v>4344</v>
      </c>
      <c r="T18" s="5">
        <f>'[17]8a'!F20</f>
        <v>3837</v>
      </c>
      <c r="U18" s="3">
        <f>'[18]7a'!F20</f>
        <v>3899</v>
      </c>
      <c r="V18" s="5">
        <f>'[19]14a'!F19</f>
        <v>3965</v>
      </c>
    </row>
    <row r="19" spans="1:22" ht="16.5" customHeight="1" x14ac:dyDescent="0.2">
      <c r="A19" s="1" t="s">
        <v>38</v>
      </c>
      <c r="B19" s="11">
        <v>24445</v>
      </c>
      <c r="C19" s="7">
        <v>24072</v>
      </c>
      <c r="D19" s="4">
        <f>[1]Sheet36!E21</f>
        <v>19540</v>
      </c>
      <c r="E19" s="5">
        <f>[2]Sheet36!E21</f>
        <v>14824</v>
      </c>
      <c r="F19" s="5">
        <f>[3]Sheet36!F21</f>
        <v>13418</v>
      </c>
      <c r="G19" s="5">
        <f>[4]Sheet36!F21</f>
        <v>14031</v>
      </c>
      <c r="H19" s="5">
        <f>'[5]8a'!F22</f>
        <v>14614</v>
      </c>
      <c r="I19" s="5">
        <f>[6]Sheet36!F22</f>
        <v>15834</v>
      </c>
      <c r="J19" s="5">
        <f>'[7]8a'!F23</f>
        <v>17509</v>
      </c>
      <c r="K19" s="5">
        <f>'[8]8a'!F22</f>
        <v>16970</v>
      </c>
      <c r="L19" s="5">
        <f>'[9]8a'!F21</f>
        <v>17075</v>
      </c>
      <c r="M19" s="5">
        <f>'[10]8a'!F21</f>
        <v>16361</v>
      </c>
      <c r="N19" s="5">
        <f>'[11]8a'!F21</f>
        <v>16523</v>
      </c>
      <c r="O19" s="5">
        <f>'[12]8a'!F21</f>
        <v>10689</v>
      </c>
      <c r="P19" s="5">
        <f>'[13]8a'!F21</f>
        <v>9837</v>
      </c>
      <c r="Q19" s="5">
        <f>'[14]8a'!F21</f>
        <v>9929</v>
      </c>
      <c r="R19" s="5">
        <f>'[15]8a'!F21</f>
        <v>11730</v>
      </c>
      <c r="S19" s="5">
        <f>'[16]8a'!F21</f>
        <v>11730</v>
      </c>
      <c r="T19" s="5">
        <f>'[17]8a'!F21</f>
        <v>9442</v>
      </c>
      <c r="U19" s="3">
        <f>'[18]7a'!F21</f>
        <v>9181</v>
      </c>
      <c r="V19" s="5">
        <f>'[19]14a'!F20</f>
        <v>9627</v>
      </c>
    </row>
    <row r="20" spans="1:22" ht="16.5" customHeight="1" x14ac:dyDescent="0.2">
      <c r="A20" s="1" t="s">
        <v>39</v>
      </c>
      <c r="B20" s="11">
        <v>18036</v>
      </c>
      <c r="C20" s="7">
        <v>19179</v>
      </c>
      <c r="D20" s="4">
        <f>[1]Sheet36!E22</f>
        <v>14633</v>
      </c>
      <c r="E20" s="5">
        <f>[2]Sheet36!E22</f>
        <v>10359</v>
      </c>
      <c r="F20" s="5">
        <f>[3]Sheet36!F22</f>
        <v>9075</v>
      </c>
      <c r="G20" s="5">
        <f>[4]Sheet36!F22</f>
        <v>9262</v>
      </c>
      <c r="H20" s="5">
        <f>'[5]8a'!F23</f>
        <v>9228</v>
      </c>
      <c r="I20" s="5">
        <f>[6]Sheet36!F23</f>
        <v>9419</v>
      </c>
      <c r="J20" s="5">
        <f>'[7]8a'!F24</f>
        <v>11426</v>
      </c>
      <c r="K20" s="5">
        <f>'[8]8a'!F23</f>
        <v>10963</v>
      </c>
      <c r="L20" s="5">
        <f>'[9]8a'!F22</f>
        <v>11338</v>
      </c>
      <c r="M20" s="5">
        <f>'[10]8a'!F22</f>
        <v>11632</v>
      </c>
      <c r="N20" s="5">
        <f>'[11]8a'!F22</f>
        <v>10738</v>
      </c>
      <c r="O20" s="5">
        <f>'[12]8a'!F22</f>
        <v>5927</v>
      </c>
      <c r="P20" s="5">
        <f>'[13]8a'!F22</f>
        <v>5460</v>
      </c>
      <c r="Q20" s="5">
        <f>'[14]8a'!F22</f>
        <v>6076</v>
      </c>
      <c r="R20" s="5">
        <f>'[15]8a'!F22</f>
        <v>6777</v>
      </c>
      <c r="S20" s="5">
        <f>'[16]8a'!F22</f>
        <v>6222</v>
      </c>
      <c r="T20" s="5">
        <f>'[17]8a'!F22</f>
        <v>6404</v>
      </c>
      <c r="U20" s="3">
        <f>'[18]7a'!F22</f>
        <v>6579</v>
      </c>
      <c r="V20" s="5">
        <f>'[19]14a'!F21</f>
        <v>7104</v>
      </c>
    </row>
    <row r="21" spans="1:22" ht="16.5" customHeight="1" x14ac:dyDescent="0.2">
      <c r="A21" s="1" t="s">
        <v>40</v>
      </c>
      <c r="B21" s="12">
        <v>592748</v>
      </c>
      <c r="C21" s="7">
        <v>552836</v>
      </c>
      <c r="D21" s="4">
        <f>[1]Sheet36!E23</f>
        <v>493341</v>
      </c>
      <c r="E21" s="5">
        <f>[2]Sheet36!E23</f>
        <v>495868</v>
      </c>
      <c r="F21" s="5">
        <f>[3]Sheet36!F23</f>
        <v>437816</v>
      </c>
      <c r="G21" s="5">
        <f>[4]Sheet36!F23</f>
        <v>524748</v>
      </c>
      <c r="H21" s="5">
        <f>'[5]8a'!F24</f>
        <v>566243</v>
      </c>
      <c r="I21" s="5">
        <f>[6]Sheet36!F24</f>
        <v>520720</v>
      </c>
      <c r="J21" s="5">
        <f>'[7]8a'!F25</f>
        <v>496634</v>
      </c>
      <c r="K21" s="5">
        <f>'[8]8a'!F24</f>
        <v>344116</v>
      </c>
      <c r="L21" s="5">
        <f>'[9]8a'!F23</f>
        <v>289417</v>
      </c>
      <c r="M21" s="5">
        <f>'[10]8a'!F23</f>
        <v>265038</v>
      </c>
      <c r="N21" s="5">
        <f>'[11]8a'!F23</f>
        <v>292536</v>
      </c>
      <c r="O21" s="5">
        <f>'[12]8a'!F23</f>
        <v>165938</v>
      </c>
      <c r="P21" s="5">
        <f>'[13]8a'!F23</f>
        <v>147015</v>
      </c>
      <c r="Q21" s="5">
        <f>'[14]8a'!F23</f>
        <v>122085</v>
      </c>
      <c r="R21" s="5">
        <f>'[15]8a'!F23</f>
        <v>111765</v>
      </c>
      <c r="S21" s="5">
        <f>'[16]8a'!F23</f>
        <v>108942</v>
      </c>
      <c r="T21" s="5">
        <f>'[17]8a'!F23</f>
        <v>103745</v>
      </c>
      <c r="U21" s="3">
        <f>'[18]7a'!F23</f>
        <v>86655</v>
      </c>
      <c r="V21" s="5">
        <f>'[19]14a'!F22</f>
        <v>85012</v>
      </c>
    </row>
    <row r="22" spans="1:22" ht="16.5" customHeight="1" x14ac:dyDescent="0.2">
      <c r="A22" s="1" t="s">
        <v>41</v>
      </c>
      <c r="B22" s="13">
        <v>3790</v>
      </c>
      <c r="C22" s="7">
        <v>3041</v>
      </c>
      <c r="D22" s="4">
        <f>[1]Sheet36!E24</f>
        <v>2727</v>
      </c>
      <c r="E22" s="5">
        <f>[2]Sheet36!E24</f>
        <v>3125</v>
      </c>
      <c r="F22" s="5">
        <f>[3]Sheet36!F24</f>
        <v>3532</v>
      </c>
      <c r="G22" s="5">
        <f>[4]Sheet36!F24</f>
        <v>11440</v>
      </c>
      <c r="H22" s="5">
        <f>'[5]8a'!F25</f>
        <v>7444</v>
      </c>
      <c r="I22" s="5">
        <f>[6]Sheet36!F25</f>
        <v>4935</v>
      </c>
      <c r="J22" s="5">
        <f>'[7]8a'!F26</f>
        <v>5226</v>
      </c>
      <c r="K22" s="5">
        <f>'[8]8a'!F26</f>
        <v>4077</v>
      </c>
      <c r="L22" s="5">
        <f>'[9]8a'!F24</f>
        <v>3826</v>
      </c>
      <c r="M22" s="5">
        <f>'[10]8a'!F24</f>
        <v>3695</v>
      </c>
      <c r="N22" s="5">
        <f>'[11]8a'!F24</f>
        <v>3027</v>
      </c>
      <c r="O22" s="5">
        <f>'[12]8a'!F24</f>
        <v>2883</v>
      </c>
      <c r="P22" s="5">
        <f>'[13]8a'!F24</f>
        <v>1867</v>
      </c>
      <c r="Q22" s="5">
        <f>'[14]8a'!F24</f>
        <v>1999</v>
      </c>
      <c r="R22" s="5">
        <f>'[15]8a'!F24</f>
        <v>2222</v>
      </c>
      <c r="S22" s="5">
        <f>'[16]8a'!F24</f>
        <v>2940</v>
      </c>
      <c r="T22" s="5">
        <f>'[17]8a'!F24</f>
        <v>1620</v>
      </c>
      <c r="U22" s="3">
        <f>'[18]7a'!F24</f>
        <v>1551</v>
      </c>
      <c r="V22" s="5">
        <f>'[19]14a'!F23</f>
        <v>1231</v>
      </c>
    </row>
    <row r="23" spans="1:22" ht="16.5" customHeight="1" x14ac:dyDescent="0.2">
      <c r="A23" s="1" t="s">
        <v>42</v>
      </c>
      <c r="B23" s="12">
        <v>10304</v>
      </c>
      <c r="C23" s="7">
        <v>8384</v>
      </c>
      <c r="D23" s="4">
        <f>[1]Sheet36!E25</f>
        <v>7158</v>
      </c>
      <c r="E23" s="5">
        <f>[2]Sheet36!E25</f>
        <v>4545</v>
      </c>
      <c r="F23" s="5">
        <f>[3]Sheet36!F25</f>
        <v>5692</v>
      </c>
      <c r="G23" s="5">
        <f>[4]Sheet36!F25</f>
        <v>7678</v>
      </c>
      <c r="H23" s="5">
        <f>'[5]8a'!F26</f>
        <v>4482</v>
      </c>
      <c r="I23" s="5">
        <f>[6]Sheet36!F26</f>
        <v>4799</v>
      </c>
      <c r="J23" s="5">
        <f>'[7]8a'!F27</f>
        <v>6275</v>
      </c>
      <c r="K23" s="5">
        <f>'[8]8a'!F27</f>
        <v>4829</v>
      </c>
      <c r="L23" s="5">
        <f>'[9]8a'!F25</f>
        <v>6946</v>
      </c>
      <c r="M23" s="5">
        <f>'[10]8a'!F25</f>
        <v>5746</v>
      </c>
      <c r="N23" s="5">
        <f>'[11]8a'!F25</f>
        <v>5601</v>
      </c>
      <c r="O23" s="5">
        <f>'[12]8a'!F25</f>
        <v>3735</v>
      </c>
      <c r="P23" s="5">
        <f>'[13]8a'!F25</f>
        <v>4457</v>
      </c>
      <c r="Q23" s="5">
        <f>'[14]8a'!F25</f>
        <v>3969</v>
      </c>
      <c r="R23" s="5">
        <f>'[15]8a'!F25</f>
        <v>4231</v>
      </c>
      <c r="S23" s="5">
        <f>'[16]8a'!F25</f>
        <v>3989</v>
      </c>
      <c r="T23" s="5">
        <f>'[17]8a'!F25</f>
        <v>4013</v>
      </c>
      <c r="U23" s="3">
        <f>'[18]7a'!F25</f>
        <v>4142</v>
      </c>
      <c r="V23" s="5">
        <f>'[19]14a'!F24</f>
        <v>4276</v>
      </c>
    </row>
    <row r="24" spans="1:22" ht="16.5" customHeight="1" x14ac:dyDescent="0.2">
      <c r="A24" s="1" t="s">
        <v>43</v>
      </c>
      <c r="B24" s="8">
        <v>26078</v>
      </c>
      <c r="C24" s="7">
        <v>26029.7</v>
      </c>
      <c r="D24" s="4">
        <f>[1]Sheet36!E26</f>
        <v>21307.3</v>
      </c>
      <c r="E24" s="5">
        <f>[2]Sheet36!E26</f>
        <v>16801.7</v>
      </c>
      <c r="F24" s="5">
        <f>[3]Sheet36!F26</f>
        <v>10.3</v>
      </c>
      <c r="G24" s="5">
        <f>[4]Sheet36!F26</f>
        <v>10.8</v>
      </c>
      <c r="H24" s="5">
        <f>'[5]8a'!F27</f>
        <v>11.1</v>
      </c>
      <c r="I24" s="5">
        <f>[6]Sheet36!F27</f>
        <v>11.9</v>
      </c>
      <c r="J24" s="5">
        <f>'[7]8a'!F28</f>
        <v>13.6</v>
      </c>
      <c r="K24" s="5">
        <f>'[8]8a'!F28</f>
        <v>13.4</v>
      </c>
      <c r="L24" s="5">
        <f>'[9]8a'!F26</f>
        <v>13.4</v>
      </c>
      <c r="M24" s="5">
        <f>'[10]8a'!F26</f>
        <v>13.4</v>
      </c>
      <c r="N24" s="5">
        <f>'[11]8a'!F26</f>
        <v>14.2</v>
      </c>
      <c r="O24" s="5">
        <f>'[12]8a'!F26</f>
        <v>11.5</v>
      </c>
      <c r="P24" s="5">
        <f>'[13]8a'!F26</f>
        <v>11.9</v>
      </c>
      <c r="Q24" s="5">
        <f>'[14]8a'!F26</f>
        <v>11.7</v>
      </c>
      <c r="R24" s="5">
        <f>'[15]8a'!F26</f>
        <v>11.2</v>
      </c>
      <c r="S24" s="5">
        <f>'[16]8a'!F26</f>
        <v>10</v>
      </c>
      <c r="T24" s="5">
        <f>'[17]8a'!F26</f>
        <v>10</v>
      </c>
      <c r="U24" s="3">
        <f>'[18]7a'!F26</f>
        <v>9.6999999999999993</v>
      </c>
      <c r="V24" s="5">
        <f>'[19]14a'!F25</f>
        <v>11.2</v>
      </c>
    </row>
    <row r="25" spans="1:22" ht="16.5" customHeight="1" x14ac:dyDescent="0.2">
      <c r="C25" s="5"/>
    </row>
    <row r="26" spans="1:22" ht="16.5" customHeight="1" x14ac:dyDescent="0.2">
      <c r="C26" s="5"/>
    </row>
    <row r="27" spans="1:22" ht="16.5" customHeight="1" x14ac:dyDescent="0.2">
      <c r="C27" s="7" t="s">
        <v>45</v>
      </c>
    </row>
    <row r="28" spans="1:22" ht="16.5" customHeight="1" x14ac:dyDescent="0.2">
      <c r="C28" s="7" t="s">
        <v>46</v>
      </c>
    </row>
    <row r="29" spans="1:22" ht="16.5" customHeight="1" x14ac:dyDescent="0.2">
      <c r="C29" s="5"/>
    </row>
    <row r="30" spans="1:22" ht="16.5" customHeight="1" x14ac:dyDescent="0.2">
      <c r="C30" s="5"/>
    </row>
    <row r="31" spans="1:22" ht="16.5" customHeight="1" x14ac:dyDescent="0.2">
      <c r="C31" s="5"/>
    </row>
    <row r="32" spans="1:22" ht="16.5" customHeight="1" x14ac:dyDescent="0.2">
      <c r="C32" s="5"/>
    </row>
    <row r="33" spans="3:3" ht="16.5" customHeight="1" x14ac:dyDescent="0.2">
      <c r="C33" s="5"/>
    </row>
    <row r="34" spans="3:3" ht="16.5" customHeight="1" x14ac:dyDescent="0.2">
      <c r="C34" s="5"/>
    </row>
    <row r="35" spans="3:3" ht="16.5" customHeight="1" x14ac:dyDescent="0.2">
      <c r="C35" s="5"/>
    </row>
    <row r="36" spans="3:3" ht="16.5" customHeight="1" x14ac:dyDescent="0.2">
      <c r="C36" s="5"/>
    </row>
    <row r="37" spans="3:3" ht="16.5" customHeight="1" x14ac:dyDescent="0.2">
      <c r="C37" s="5"/>
    </row>
    <row r="38" spans="3:3" ht="16.5" customHeight="1" x14ac:dyDescent="0.2">
      <c r="C38" s="5"/>
    </row>
    <row r="39" spans="3:3" ht="16.5" customHeight="1" x14ac:dyDescent="0.2">
      <c r="C39" s="5"/>
    </row>
    <row r="40" spans="3:3" ht="16.5" customHeight="1" x14ac:dyDescent="0.2">
      <c r="C40" s="5"/>
    </row>
    <row r="41" spans="3:3" ht="16.5" customHeight="1" x14ac:dyDescent="0.2">
      <c r="C41" s="5"/>
    </row>
    <row r="42" spans="3:3" ht="16.5" customHeight="1" x14ac:dyDescent="0.2">
      <c r="C42" s="5"/>
    </row>
    <row r="43" spans="3:3" ht="16.5" customHeight="1" x14ac:dyDescent="0.2">
      <c r="C43" s="5"/>
    </row>
    <row r="44" spans="3:3" ht="16.5" customHeight="1" x14ac:dyDescent="0.2">
      <c r="C44" s="5"/>
    </row>
    <row r="45" spans="3:3" ht="16.5" customHeight="1" x14ac:dyDescent="0.2">
      <c r="C45" s="5"/>
    </row>
    <row r="46" spans="3:3" ht="16.5" customHeight="1" x14ac:dyDescent="0.2">
      <c r="C46" s="5"/>
    </row>
    <row r="47" spans="3:3" ht="16.5" customHeight="1" x14ac:dyDescent="0.2">
      <c r="C47" s="5"/>
    </row>
    <row r="48" spans="3:3" ht="16.5" customHeight="1" x14ac:dyDescent="0.2">
      <c r="C48" s="5"/>
    </row>
    <row r="49" spans="3:3" ht="16.5" customHeight="1" x14ac:dyDescent="0.2">
      <c r="C49" s="5"/>
    </row>
    <row r="50" spans="3:3" ht="16.5" customHeight="1" x14ac:dyDescent="0.2">
      <c r="C50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sheep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Marian Moloney</cp:lastModifiedBy>
  <dcterms:created xsi:type="dcterms:W3CDTF">2013-06-06T12:14:29Z</dcterms:created>
  <dcterms:modified xsi:type="dcterms:W3CDTF">2015-03-04T14:51:23Z</dcterms:modified>
</cp:coreProperties>
</file>