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30" windowWidth="19440" windowHeight="12660"/>
  </bookViews>
  <sheets>
    <sheet name="tillage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</externalReferences>
  <calcPr calcId="145621"/>
</workbook>
</file>

<file path=xl/calcChain.xml><?xml version="1.0" encoding="utf-8"?>
<calcChain xmlns="http://schemas.openxmlformats.org/spreadsheetml/2006/main">
  <c r="V24" i="1" l="1"/>
  <c r="U24" i="1"/>
  <c r="T24" i="1"/>
  <c r="S24" i="1"/>
  <c r="R24" i="1"/>
  <c r="Q24" i="1"/>
  <c r="P24" i="1"/>
  <c r="O24" i="1"/>
  <c r="N24" i="1"/>
  <c r="M24" i="1"/>
  <c r="L24" i="1"/>
  <c r="K24" i="1"/>
  <c r="J24" i="1"/>
  <c r="I24" i="1"/>
  <c r="H24" i="1"/>
  <c r="G24" i="1"/>
  <c r="F24" i="1"/>
  <c r="E24" i="1"/>
  <c r="D24" i="1"/>
  <c r="V23" i="1"/>
  <c r="U23" i="1"/>
  <c r="T23" i="1"/>
  <c r="S23" i="1"/>
  <c r="R23" i="1"/>
  <c r="Q23" i="1"/>
  <c r="P23" i="1"/>
  <c r="O23" i="1"/>
  <c r="N23" i="1"/>
  <c r="M23" i="1"/>
  <c r="L23" i="1"/>
  <c r="K23" i="1"/>
  <c r="J23" i="1"/>
  <c r="I23" i="1"/>
  <c r="H23" i="1"/>
  <c r="G23" i="1"/>
  <c r="F23" i="1"/>
  <c r="E23" i="1"/>
  <c r="D23" i="1"/>
  <c r="V22" i="1"/>
  <c r="U22" i="1"/>
  <c r="T22" i="1"/>
  <c r="S22" i="1"/>
  <c r="R22" i="1"/>
  <c r="Q22" i="1"/>
  <c r="P22" i="1"/>
  <c r="O22" i="1"/>
  <c r="N22" i="1"/>
  <c r="M22" i="1"/>
  <c r="L22" i="1"/>
  <c r="K22" i="1"/>
  <c r="J22" i="1"/>
  <c r="I22" i="1"/>
  <c r="H22" i="1"/>
  <c r="G22" i="1"/>
  <c r="F22" i="1"/>
  <c r="E22" i="1"/>
  <c r="D22" i="1"/>
  <c r="V21" i="1"/>
  <c r="U21" i="1"/>
  <c r="T21" i="1"/>
  <c r="S21" i="1"/>
  <c r="R21" i="1"/>
  <c r="Q21" i="1"/>
  <c r="P21" i="1"/>
  <c r="O21" i="1"/>
  <c r="N21" i="1"/>
  <c r="M21" i="1"/>
  <c r="L21" i="1"/>
  <c r="K21" i="1"/>
  <c r="J21" i="1"/>
  <c r="I21" i="1"/>
  <c r="H21" i="1"/>
  <c r="G21" i="1"/>
  <c r="F21" i="1"/>
  <c r="E21" i="1"/>
  <c r="D21" i="1"/>
  <c r="V20" i="1"/>
  <c r="U20" i="1"/>
  <c r="T20" i="1"/>
  <c r="S20" i="1"/>
  <c r="R20" i="1"/>
  <c r="Q20" i="1"/>
  <c r="P20" i="1"/>
  <c r="O20" i="1"/>
  <c r="N20" i="1"/>
  <c r="M20" i="1"/>
  <c r="L20" i="1"/>
  <c r="K20" i="1"/>
  <c r="J20" i="1"/>
  <c r="I20" i="1"/>
  <c r="H20" i="1"/>
  <c r="G20" i="1"/>
  <c r="F20" i="1"/>
  <c r="E20" i="1"/>
  <c r="D20" i="1"/>
  <c r="V19" i="1"/>
  <c r="U19" i="1"/>
  <c r="T19" i="1"/>
  <c r="S19" i="1"/>
  <c r="R19" i="1"/>
  <c r="Q19" i="1"/>
  <c r="P19" i="1"/>
  <c r="O19" i="1"/>
  <c r="N19" i="1"/>
  <c r="M19" i="1"/>
  <c r="L19" i="1"/>
  <c r="K19" i="1"/>
  <c r="J19" i="1"/>
  <c r="I19" i="1"/>
  <c r="H19" i="1"/>
  <c r="G19" i="1"/>
  <c r="F19" i="1"/>
  <c r="E19" i="1"/>
  <c r="D19" i="1"/>
  <c r="V18" i="1"/>
  <c r="U18" i="1"/>
  <c r="T18" i="1"/>
  <c r="S18" i="1"/>
  <c r="R18" i="1"/>
  <c r="Q18" i="1"/>
  <c r="P18" i="1"/>
  <c r="O18" i="1"/>
  <c r="N18" i="1"/>
  <c r="M18" i="1"/>
  <c r="L18" i="1"/>
  <c r="K18" i="1"/>
  <c r="J18" i="1"/>
  <c r="I18" i="1"/>
  <c r="H18" i="1"/>
  <c r="G18" i="1"/>
  <c r="F18" i="1"/>
  <c r="E18" i="1"/>
  <c r="D18" i="1"/>
  <c r="V17" i="1"/>
  <c r="U17" i="1"/>
  <c r="T17" i="1"/>
  <c r="S17" i="1"/>
  <c r="R17" i="1"/>
  <c r="Q17" i="1"/>
  <c r="P17" i="1"/>
  <c r="O17" i="1"/>
  <c r="N17" i="1"/>
  <c r="M17" i="1"/>
  <c r="L17" i="1"/>
  <c r="K17" i="1"/>
  <c r="J17" i="1"/>
  <c r="I17" i="1"/>
  <c r="H17" i="1"/>
  <c r="G17" i="1"/>
  <c r="F17" i="1"/>
  <c r="E17" i="1"/>
  <c r="D17" i="1"/>
  <c r="V16" i="1"/>
  <c r="U16" i="1"/>
  <c r="T16" i="1"/>
  <c r="S16" i="1"/>
  <c r="R16" i="1"/>
  <c r="Q16" i="1"/>
  <c r="P16" i="1"/>
  <c r="O16" i="1"/>
  <c r="N16" i="1"/>
  <c r="M16" i="1"/>
  <c r="L16" i="1"/>
  <c r="K16" i="1"/>
  <c r="J16" i="1"/>
  <c r="I16" i="1"/>
  <c r="H16" i="1"/>
  <c r="G16" i="1"/>
  <c r="F16" i="1"/>
  <c r="E16" i="1"/>
  <c r="D16" i="1"/>
  <c r="V15" i="1"/>
  <c r="U15" i="1"/>
  <c r="T15" i="1"/>
  <c r="S15" i="1"/>
  <c r="R15" i="1"/>
  <c r="Q15" i="1"/>
  <c r="P15" i="1"/>
  <c r="O15" i="1"/>
  <c r="N15" i="1"/>
  <c r="M15" i="1"/>
  <c r="L15" i="1"/>
  <c r="K15" i="1"/>
  <c r="J15" i="1"/>
  <c r="I15" i="1"/>
  <c r="H15" i="1"/>
  <c r="G15" i="1"/>
  <c r="F15" i="1"/>
  <c r="E15" i="1"/>
  <c r="D15" i="1"/>
  <c r="V14" i="1"/>
  <c r="U14" i="1"/>
  <c r="T14" i="1"/>
  <c r="S14" i="1"/>
  <c r="R14" i="1"/>
  <c r="Q14" i="1"/>
  <c r="P14" i="1"/>
  <c r="O14" i="1"/>
  <c r="N14" i="1"/>
  <c r="M14" i="1"/>
  <c r="L14" i="1"/>
  <c r="K14" i="1"/>
  <c r="J14" i="1"/>
  <c r="I14" i="1"/>
  <c r="H14" i="1"/>
  <c r="G14" i="1"/>
  <c r="F14" i="1"/>
  <c r="E14" i="1"/>
  <c r="D14" i="1"/>
  <c r="V13" i="1"/>
  <c r="U13" i="1"/>
  <c r="T13" i="1"/>
  <c r="S13" i="1"/>
  <c r="R13" i="1"/>
  <c r="Q13" i="1"/>
  <c r="P13" i="1"/>
  <c r="O13" i="1"/>
  <c r="N13" i="1"/>
  <c r="M13" i="1"/>
  <c r="L13" i="1"/>
  <c r="K13" i="1"/>
  <c r="J13" i="1"/>
  <c r="I13" i="1"/>
  <c r="H13" i="1"/>
  <c r="G13" i="1"/>
  <c r="F13" i="1"/>
  <c r="E13" i="1"/>
  <c r="D13" i="1"/>
  <c r="V12" i="1"/>
  <c r="U12" i="1"/>
  <c r="T12" i="1"/>
  <c r="S12" i="1"/>
  <c r="R12" i="1"/>
  <c r="Q12" i="1"/>
  <c r="P12" i="1"/>
  <c r="O12" i="1"/>
  <c r="N12" i="1"/>
  <c r="M12" i="1"/>
  <c r="L12" i="1"/>
  <c r="K12" i="1"/>
  <c r="J12" i="1"/>
  <c r="I12" i="1"/>
  <c r="H12" i="1"/>
  <c r="G12" i="1"/>
  <c r="F12" i="1"/>
  <c r="E12" i="1"/>
  <c r="D12" i="1"/>
  <c r="V11" i="1"/>
  <c r="U11" i="1"/>
  <c r="T11" i="1"/>
  <c r="S11" i="1"/>
  <c r="R11" i="1"/>
  <c r="Q11" i="1"/>
  <c r="P11" i="1"/>
  <c r="O11" i="1"/>
  <c r="N11" i="1"/>
  <c r="M11" i="1"/>
  <c r="L11" i="1"/>
  <c r="K11" i="1"/>
  <c r="J11" i="1"/>
  <c r="I11" i="1"/>
  <c r="H11" i="1"/>
  <c r="G11" i="1"/>
  <c r="F11" i="1"/>
  <c r="E11" i="1"/>
  <c r="D11" i="1"/>
  <c r="V10" i="1"/>
  <c r="U10" i="1"/>
  <c r="T10" i="1"/>
  <c r="S10" i="1"/>
  <c r="R10" i="1"/>
  <c r="Q10" i="1"/>
  <c r="P10" i="1"/>
  <c r="O10" i="1"/>
  <c r="N10" i="1"/>
  <c r="M10" i="1"/>
  <c r="L10" i="1"/>
  <c r="K10" i="1"/>
  <c r="J10" i="1"/>
  <c r="I10" i="1"/>
  <c r="H10" i="1"/>
  <c r="G10" i="1"/>
  <c r="F10" i="1"/>
  <c r="E10" i="1"/>
  <c r="D10" i="1"/>
  <c r="V9" i="1"/>
  <c r="U9" i="1"/>
  <c r="T9" i="1"/>
  <c r="S9" i="1"/>
  <c r="R9" i="1"/>
  <c r="Q9" i="1"/>
  <c r="P9" i="1"/>
  <c r="O9" i="1"/>
  <c r="N9" i="1"/>
  <c r="M9" i="1"/>
  <c r="L9" i="1"/>
  <c r="K9" i="1"/>
  <c r="J9" i="1"/>
  <c r="I9" i="1"/>
  <c r="H9" i="1"/>
  <c r="G9" i="1"/>
  <c r="F9" i="1"/>
  <c r="E9" i="1"/>
  <c r="D9" i="1"/>
  <c r="V8" i="1"/>
  <c r="U8" i="1"/>
  <c r="T8" i="1"/>
  <c r="S8" i="1"/>
  <c r="R8" i="1"/>
  <c r="Q8" i="1"/>
  <c r="P8" i="1"/>
  <c r="O8" i="1"/>
  <c r="N8" i="1"/>
  <c r="M8" i="1"/>
  <c r="L8" i="1"/>
  <c r="K8" i="1"/>
  <c r="J8" i="1"/>
  <c r="I8" i="1"/>
  <c r="H8" i="1"/>
  <c r="G8" i="1"/>
  <c r="F8" i="1"/>
  <c r="E8" i="1"/>
  <c r="D8" i="1"/>
  <c r="V7" i="1"/>
  <c r="U7" i="1"/>
  <c r="T7" i="1"/>
  <c r="S7" i="1"/>
  <c r="R7" i="1"/>
  <c r="Q7" i="1"/>
  <c r="P7" i="1"/>
  <c r="O7" i="1"/>
  <c r="N7" i="1"/>
  <c r="M7" i="1"/>
  <c r="L7" i="1"/>
  <c r="K7" i="1"/>
  <c r="J7" i="1"/>
  <c r="I7" i="1"/>
  <c r="H7" i="1"/>
  <c r="G7" i="1"/>
  <c r="F7" i="1"/>
  <c r="E7" i="1"/>
  <c r="D7" i="1"/>
  <c r="V6" i="1"/>
  <c r="U6" i="1"/>
  <c r="T6" i="1"/>
  <c r="S6" i="1"/>
  <c r="R6" i="1"/>
  <c r="Q6" i="1"/>
  <c r="P6" i="1"/>
  <c r="O6" i="1"/>
  <c r="N6" i="1"/>
  <c r="M6" i="1"/>
  <c r="L6" i="1"/>
  <c r="K6" i="1"/>
  <c r="J6" i="1"/>
  <c r="I6" i="1"/>
  <c r="H6" i="1"/>
  <c r="G6" i="1"/>
  <c r="F6" i="1"/>
  <c r="E6" i="1"/>
  <c r="D6" i="1"/>
  <c r="V5" i="1"/>
  <c r="U5" i="1"/>
  <c r="T5" i="1"/>
  <c r="S5" i="1"/>
  <c r="R5" i="1"/>
  <c r="Q5" i="1"/>
  <c r="P5" i="1"/>
  <c r="O5" i="1"/>
  <c r="N5" i="1"/>
  <c r="M5" i="1"/>
  <c r="L5" i="1"/>
  <c r="K5" i="1"/>
  <c r="J5" i="1"/>
  <c r="I5" i="1"/>
  <c r="H5" i="1"/>
  <c r="G5" i="1"/>
  <c r="F5" i="1"/>
  <c r="E5" i="1"/>
  <c r="D5" i="1"/>
  <c r="V4" i="1"/>
  <c r="U4" i="1"/>
  <c r="T4" i="1"/>
  <c r="S4" i="1"/>
  <c r="R4" i="1"/>
  <c r="Q4" i="1"/>
  <c r="P4" i="1"/>
  <c r="O4" i="1"/>
  <c r="N4" i="1"/>
  <c r="M4" i="1"/>
  <c r="L4" i="1"/>
  <c r="K4" i="1"/>
  <c r="J4" i="1"/>
  <c r="I4" i="1"/>
  <c r="H4" i="1"/>
  <c r="G4" i="1"/>
  <c r="F4" i="1"/>
  <c r="E4" i="1"/>
  <c r="D4" i="1"/>
  <c r="V3" i="1"/>
  <c r="U3" i="1"/>
  <c r="T3" i="1"/>
  <c r="S3" i="1"/>
  <c r="R3" i="1"/>
  <c r="Q3" i="1"/>
  <c r="P3" i="1"/>
  <c r="O3" i="1"/>
  <c r="N3" i="1"/>
  <c r="M3" i="1"/>
  <c r="L3" i="1"/>
  <c r="K3" i="1"/>
  <c r="J3" i="1"/>
  <c r="I3" i="1"/>
  <c r="H3" i="1"/>
  <c r="G3" i="1"/>
  <c r="F3" i="1"/>
  <c r="E3" i="1"/>
  <c r="D3" i="1"/>
  <c r="U2" i="1"/>
  <c r="T2" i="1"/>
  <c r="S2" i="1"/>
  <c r="R2" i="1"/>
  <c r="Q2" i="1"/>
  <c r="P2" i="1"/>
  <c r="O2" i="1"/>
  <c r="N2" i="1"/>
  <c r="M2" i="1"/>
  <c r="L2" i="1"/>
  <c r="K2" i="1"/>
  <c r="J2" i="1"/>
  <c r="I2" i="1"/>
  <c r="H2" i="1"/>
  <c r="G2" i="1"/>
  <c r="F2" i="1"/>
  <c r="E2" i="1"/>
  <c r="D2" i="1"/>
</calcChain>
</file>

<file path=xl/sharedStrings.xml><?xml version="1.0" encoding="utf-8"?>
<sst xmlns="http://schemas.openxmlformats.org/spreadsheetml/2006/main" count="48" uniqueCount="48">
  <si>
    <t>ALL FARMS</t>
  </si>
  <si>
    <t>2011</t>
  </si>
  <si>
    <t>2010</t>
  </si>
  <si>
    <t>2009</t>
  </si>
  <si>
    <t>2008</t>
  </si>
  <si>
    <t>2007</t>
  </si>
  <si>
    <t>2006</t>
  </si>
  <si>
    <t>2005</t>
  </si>
  <si>
    <t>2004</t>
  </si>
  <si>
    <t>2003</t>
  </si>
  <si>
    <t>2002</t>
  </si>
  <si>
    <t>2001</t>
  </si>
  <si>
    <t>2000</t>
  </si>
  <si>
    <t>1999</t>
  </si>
  <si>
    <t>1998</t>
  </si>
  <si>
    <t>1997</t>
  </si>
  <si>
    <t>1996</t>
  </si>
  <si>
    <t>1995</t>
  </si>
  <si>
    <t>1994</t>
  </si>
  <si>
    <t>1993</t>
  </si>
  <si>
    <t>Column1</t>
  </si>
  <si>
    <t>No. of Farms in Sample</t>
  </si>
  <si>
    <t>Per Cent of Population</t>
  </si>
  <si>
    <t>Overall Results (€)</t>
  </si>
  <si>
    <t>Gross Output</t>
  </si>
  <si>
    <t>of which Land / Quota Let</t>
  </si>
  <si>
    <t>Direct Payments / Subs</t>
  </si>
  <si>
    <t>- Direct Costs</t>
  </si>
  <si>
    <t>= Gross Margin</t>
  </si>
  <si>
    <t>- Overhead Costs</t>
  </si>
  <si>
    <t>= Family Farm Income</t>
  </si>
  <si>
    <t>Net Sales &amp; Receipts</t>
  </si>
  <si>
    <t>- Current Cash Expenditure</t>
  </si>
  <si>
    <t>=Cash Income (Approx)</t>
  </si>
  <si>
    <t>- Net New Investment</t>
  </si>
  <si>
    <t>= Cash Flow</t>
  </si>
  <si>
    <t>Asset Values (€)</t>
  </si>
  <si>
    <t>Machinery</t>
  </si>
  <si>
    <t>Livestock: Breeding</t>
  </si>
  <si>
    <t>Trading</t>
  </si>
  <si>
    <t>Land &amp; Buildings</t>
  </si>
  <si>
    <t>Gross New Investment</t>
  </si>
  <si>
    <t>Loans Closing Balance</t>
  </si>
  <si>
    <t>Total Standard Output (TSO)</t>
  </si>
  <si>
    <t>2012 *</t>
  </si>
  <si>
    <t>* 2012 Data is based on a revsied sampling frame where farms less than €8,000 of Standard Output (SO) have been excluded</t>
  </si>
  <si>
    <t>In previous surveys the minimum threshold was €4,000 SO</t>
  </si>
  <si>
    <t>2013*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</si>
</sst>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NumberFormat="1" applyFont="1" applyAlignment="1">
      <alignment vertical="center"/>
    </xf>
    <xf numFmtId="0" fontId="2" fillId="0" borderId="0" xfId="0" applyFont="1" applyFill="1" applyBorder="1" applyAlignment="1">
      <alignment vertical="top" wrapText="1"/>
    </xf>
    <xf numFmtId="0" fontId="1" fillId="0" borderId="0" xfId="0" applyFont="1"/>
    <xf numFmtId="1" fontId="1" fillId="0" borderId="0" xfId="0" applyNumberFormat="1" applyFont="1" applyFill="1" applyAlignment="1">
      <alignment vertical="center"/>
    </xf>
    <xf numFmtId="1" fontId="1" fillId="0" borderId="0" xfId="0" applyNumberFormat="1" applyFont="1"/>
    <xf numFmtId="2" fontId="1" fillId="0" borderId="0" xfId="0" applyNumberFormat="1" applyFont="1"/>
    <xf numFmtId="1" fontId="1" fillId="0" borderId="0" xfId="0" applyNumberFormat="1" applyFont="1" applyAlignment="1">
      <alignment vertical="center"/>
    </xf>
    <xf numFmtId="164" fontId="1" fillId="0" borderId="1" xfId="0" applyNumberFormat="1" applyFont="1" applyFill="1" applyBorder="1" applyAlignment="1">
      <alignment horizontal="right" vertical="center"/>
    </xf>
    <xf numFmtId="0" fontId="1" fillId="0" borderId="2" xfId="0" applyFont="1" applyFill="1" applyBorder="1" applyAlignment="1">
      <alignment horizontal="right" vertical="top"/>
    </xf>
    <xf numFmtId="1" fontId="1" fillId="0" borderId="0" xfId="0" applyNumberFormat="1" applyFont="1" applyFill="1" applyAlignment="1">
      <alignment horizontal="right" vertical="center"/>
    </xf>
    <xf numFmtId="1" fontId="1" fillId="0" borderId="3" xfId="0" applyNumberFormat="1" applyFont="1" applyFill="1" applyBorder="1" applyAlignment="1">
      <alignment horizontal="right" vertical="top"/>
    </xf>
    <xf numFmtId="1" fontId="1" fillId="0" borderId="2" xfId="0" applyNumberFormat="1" applyFont="1" applyFill="1" applyBorder="1" applyAlignment="1">
      <alignment horizontal="right" vertical="center"/>
    </xf>
  </cellXfs>
  <cellStyles count="1">
    <cellStyle name="Normal" xfId="0" builtinId="0"/>
  </cellStyles>
  <dxfs count="25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3" Type="http://schemas.openxmlformats.org/officeDocument/2006/relationships/externalLink" Target="externalLinks/externalLink2.xml"/><Relationship Id="rId21" Type="http://schemas.openxmlformats.org/officeDocument/2006/relationships/externalLink" Target="externalLinks/externalLink20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externalLink" Target="externalLinks/externalLink19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sharedStrings" Target="sharedStrings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styles" Target="styles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ARM_2011_Tab8_A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ARM_2010_Tab8_A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ARM_2009_Tab8_A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ARM_2008_Tab8_A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ARM_2007_Tab8_A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ARM_2006_Tab8_A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ARM_2005_Tab8_A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ARM_2004_Tab8_A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ARM_2003_Tab8_A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ARM_2002_Tab8_A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ARM_2001_Tab8_A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ARM_2000_Tab8_A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ARM_1999_Tab8_A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ARM_1998_Tab8_A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ARM_1997_Tab8_A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ARM_1996_Tab8_A.xlsx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ARM_1995_Tab8_A.xlsx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ARM_1994_Tab8_A.xlsx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ARM_1993_Tab8_A.xlsx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ARM_2012_Tab8_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36"/>
      <sheetName val="FARM_2011_Tab8_A"/>
    </sheetNames>
    <sheetDataSet>
      <sheetData sheetId="0">
        <row r="4">
          <cell r="B4">
            <v>255</v>
          </cell>
          <cell r="F4">
            <v>102</v>
          </cell>
        </row>
        <row r="5">
          <cell r="F5">
            <v>7.1</v>
          </cell>
        </row>
        <row r="7">
          <cell r="F7">
            <v>115802</v>
          </cell>
        </row>
        <row r="8">
          <cell r="F8">
            <v>627</v>
          </cell>
        </row>
        <row r="9">
          <cell r="F9">
            <v>26266</v>
          </cell>
        </row>
        <row r="10">
          <cell r="F10">
            <v>39987</v>
          </cell>
        </row>
        <row r="11">
          <cell r="F11">
            <v>75816</v>
          </cell>
        </row>
        <row r="12">
          <cell r="F12">
            <v>40519</v>
          </cell>
        </row>
        <row r="13">
          <cell r="F13">
            <v>35296</v>
          </cell>
        </row>
        <row r="14">
          <cell r="F14">
            <v>120040</v>
          </cell>
        </row>
        <row r="15">
          <cell r="F15">
            <v>71060</v>
          </cell>
        </row>
        <row r="16">
          <cell r="F16">
            <v>48979</v>
          </cell>
        </row>
        <row r="17">
          <cell r="F17">
            <v>9839</v>
          </cell>
        </row>
        <row r="18">
          <cell r="F18">
            <v>39141</v>
          </cell>
        </row>
        <row r="20">
          <cell r="F20">
            <v>62512</v>
          </cell>
        </row>
        <row r="21">
          <cell r="F21">
            <v>8796</v>
          </cell>
        </row>
        <row r="22">
          <cell r="F22">
            <v>22029</v>
          </cell>
        </row>
        <row r="23">
          <cell r="F23">
            <v>1029306</v>
          </cell>
        </row>
        <row r="24">
          <cell r="F24">
            <v>10962</v>
          </cell>
        </row>
        <row r="25">
          <cell r="F25">
            <v>30500</v>
          </cell>
        </row>
        <row r="26">
          <cell r="F26">
            <v>60319.7</v>
          </cell>
        </row>
      </sheetData>
      <sheetData sheetId="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36"/>
      <sheetName val="FARM_2010_Tab8_A"/>
    </sheetNames>
    <sheetDataSet>
      <sheetData sheetId="0">
        <row r="4">
          <cell r="B4">
            <v>232</v>
          </cell>
          <cell r="F4">
            <v>84</v>
          </cell>
        </row>
        <row r="5">
          <cell r="F5">
            <v>6.3</v>
          </cell>
        </row>
        <row r="7">
          <cell r="F7">
            <v>107885</v>
          </cell>
        </row>
        <row r="8">
          <cell r="F8">
            <v>854</v>
          </cell>
        </row>
        <row r="9">
          <cell r="F9">
            <v>26783</v>
          </cell>
        </row>
        <row r="10">
          <cell r="F10">
            <v>35027</v>
          </cell>
        </row>
        <row r="11">
          <cell r="F11">
            <v>72858</v>
          </cell>
        </row>
        <row r="12">
          <cell r="F12">
            <v>36098</v>
          </cell>
        </row>
        <row r="13">
          <cell r="F13">
            <v>36759</v>
          </cell>
        </row>
        <row r="14">
          <cell r="F14">
            <v>108083</v>
          </cell>
        </row>
        <row r="15">
          <cell r="F15">
            <v>61735</v>
          </cell>
        </row>
        <row r="16">
          <cell r="F16">
            <v>46348</v>
          </cell>
        </row>
        <row r="17">
          <cell r="F17">
            <v>8383</v>
          </cell>
        </row>
        <row r="18">
          <cell r="F18">
            <v>37966</v>
          </cell>
        </row>
        <row r="20">
          <cell r="F20">
            <v>62278</v>
          </cell>
        </row>
        <row r="21">
          <cell r="F21">
            <v>6341</v>
          </cell>
        </row>
        <row r="22">
          <cell r="F22">
            <v>17847</v>
          </cell>
        </row>
        <row r="23">
          <cell r="F23">
            <v>1052721</v>
          </cell>
        </row>
        <row r="24">
          <cell r="F24">
            <v>9692</v>
          </cell>
        </row>
        <row r="25">
          <cell r="F25">
            <v>37829</v>
          </cell>
        </row>
        <row r="26">
          <cell r="F26">
            <v>51438.5</v>
          </cell>
        </row>
      </sheetData>
      <sheetData sheetId="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36"/>
      <sheetName val="FARM_2009_Tab8_A"/>
    </sheetNames>
    <sheetDataSet>
      <sheetData sheetId="0">
        <row r="4">
          <cell r="B4">
            <v>254</v>
          </cell>
          <cell r="G4">
            <v>87</v>
          </cell>
        </row>
        <row r="5">
          <cell r="G5">
            <v>6.4</v>
          </cell>
        </row>
        <row r="7">
          <cell r="G7">
            <v>76592</v>
          </cell>
        </row>
        <row r="8">
          <cell r="G8">
            <v>1192</v>
          </cell>
        </row>
        <row r="9">
          <cell r="G9">
            <v>24668</v>
          </cell>
        </row>
        <row r="10">
          <cell r="G10">
            <v>32395</v>
          </cell>
        </row>
        <row r="11">
          <cell r="G11">
            <v>44198</v>
          </cell>
        </row>
        <row r="12">
          <cell r="G12">
            <v>28951</v>
          </cell>
        </row>
        <row r="13">
          <cell r="G13">
            <v>15247</v>
          </cell>
        </row>
        <row r="14">
          <cell r="G14">
            <v>78856</v>
          </cell>
        </row>
        <row r="15">
          <cell r="G15">
            <v>53602</v>
          </cell>
        </row>
        <row r="16">
          <cell r="G16">
            <v>25254</v>
          </cell>
        </row>
        <row r="17">
          <cell r="G17">
            <v>6986</v>
          </cell>
        </row>
        <row r="18">
          <cell r="G18">
            <v>18269</v>
          </cell>
        </row>
        <row r="20">
          <cell r="G20">
            <v>52613</v>
          </cell>
        </row>
        <row r="21">
          <cell r="G21">
            <v>6566</v>
          </cell>
        </row>
        <row r="22">
          <cell r="G22">
            <v>16718</v>
          </cell>
        </row>
        <row r="23">
          <cell r="G23">
            <v>1178578</v>
          </cell>
        </row>
        <row r="24">
          <cell r="G24">
            <v>12402</v>
          </cell>
        </row>
        <row r="25">
          <cell r="G25">
            <v>24768</v>
          </cell>
        </row>
        <row r="26">
          <cell r="G26">
            <v>27.6</v>
          </cell>
        </row>
      </sheetData>
      <sheetData sheetId="1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36"/>
      <sheetName val="FARM_2008_Tab8_A"/>
    </sheetNames>
    <sheetDataSet>
      <sheetData sheetId="0">
        <row r="4">
          <cell r="B4">
            <v>271</v>
          </cell>
          <cell r="G4">
            <v>103</v>
          </cell>
        </row>
        <row r="5">
          <cell r="G5">
            <v>6.3</v>
          </cell>
        </row>
        <row r="7">
          <cell r="G7">
            <v>88055</v>
          </cell>
        </row>
        <row r="8">
          <cell r="G8">
            <v>834</v>
          </cell>
        </row>
        <row r="9">
          <cell r="G9">
            <v>25242</v>
          </cell>
        </row>
        <row r="10">
          <cell r="G10">
            <v>34412</v>
          </cell>
        </row>
        <row r="11">
          <cell r="G11">
            <v>53643</v>
          </cell>
        </row>
        <row r="12">
          <cell r="G12">
            <v>34263</v>
          </cell>
        </row>
        <row r="13">
          <cell r="G13">
            <v>19380</v>
          </cell>
        </row>
        <row r="14">
          <cell r="G14">
            <v>87371</v>
          </cell>
        </row>
        <row r="15">
          <cell r="G15">
            <v>58972</v>
          </cell>
        </row>
        <row r="16">
          <cell r="G16">
            <v>28399</v>
          </cell>
        </row>
        <row r="17">
          <cell r="G17">
            <v>18180</v>
          </cell>
        </row>
        <row r="18">
          <cell r="G18">
            <v>10219</v>
          </cell>
        </row>
        <row r="20">
          <cell r="G20">
            <v>50905</v>
          </cell>
        </row>
        <row r="21">
          <cell r="G21">
            <v>7579</v>
          </cell>
        </row>
        <row r="22">
          <cell r="G22">
            <v>19841</v>
          </cell>
        </row>
        <row r="23">
          <cell r="G23">
            <v>1401372</v>
          </cell>
        </row>
        <row r="24">
          <cell r="G24">
            <v>23030</v>
          </cell>
        </row>
        <row r="25">
          <cell r="G25">
            <v>28469</v>
          </cell>
        </row>
        <row r="26">
          <cell r="G26">
            <v>29</v>
          </cell>
        </row>
      </sheetData>
      <sheetData sheetId="1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8a"/>
      <sheetName val="FARM_2007_Tab8_A"/>
    </sheetNames>
    <sheetDataSet>
      <sheetData sheetId="0">
        <row r="4">
          <cell r="B4">
            <v>299</v>
          </cell>
          <cell r="G4">
            <v>98</v>
          </cell>
        </row>
        <row r="5">
          <cell r="G5">
            <v>6.7</v>
          </cell>
        </row>
        <row r="7">
          <cell r="G7">
            <v>98029</v>
          </cell>
        </row>
        <row r="8">
          <cell r="G8">
            <v>1097</v>
          </cell>
        </row>
        <row r="9">
          <cell r="G9">
            <v>24730</v>
          </cell>
        </row>
        <row r="10">
          <cell r="G10">
            <v>28204</v>
          </cell>
        </row>
        <row r="11">
          <cell r="G11">
            <v>69825</v>
          </cell>
        </row>
        <row r="12">
          <cell r="G12">
            <v>29214</v>
          </cell>
        </row>
        <row r="13">
          <cell r="G13">
            <v>40611</v>
          </cell>
        </row>
        <row r="15">
          <cell r="G15">
            <v>97532</v>
          </cell>
        </row>
        <row r="16">
          <cell r="G16">
            <v>49330</v>
          </cell>
        </row>
        <row r="17">
          <cell r="G17">
            <v>48202</v>
          </cell>
        </row>
        <row r="18">
          <cell r="G18">
            <v>18735</v>
          </cell>
        </row>
        <row r="19">
          <cell r="G19">
            <v>29467</v>
          </cell>
        </row>
        <row r="21">
          <cell r="G21">
            <v>44037</v>
          </cell>
        </row>
        <row r="22">
          <cell r="G22">
            <v>7349</v>
          </cell>
        </row>
        <row r="23">
          <cell r="G23">
            <v>19655</v>
          </cell>
        </row>
        <row r="24">
          <cell r="G24">
            <v>1582514</v>
          </cell>
        </row>
        <row r="25">
          <cell r="G25">
            <v>21827</v>
          </cell>
        </row>
        <row r="26">
          <cell r="G26">
            <v>19472</v>
          </cell>
        </row>
        <row r="27">
          <cell r="G27">
            <v>28.4</v>
          </cell>
        </row>
      </sheetData>
      <sheetData sheetId="1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36"/>
      <sheetName val="FARM_2006_Tab8_A"/>
    </sheetNames>
    <sheetDataSet>
      <sheetData sheetId="0">
        <row r="4">
          <cell r="B4">
            <v>313</v>
          </cell>
          <cell r="G4">
            <v>84</v>
          </cell>
        </row>
        <row r="5">
          <cell r="G5">
            <v>6.6</v>
          </cell>
        </row>
        <row r="7">
          <cell r="G7">
            <v>83109</v>
          </cell>
        </row>
        <row r="8">
          <cell r="G8">
            <v>1108</v>
          </cell>
        </row>
        <row r="9">
          <cell r="G9">
            <v>24203</v>
          </cell>
        </row>
        <row r="10">
          <cell r="G10">
            <v>27047</v>
          </cell>
        </row>
        <row r="11">
          <cell r="G11">
            <v>56062</v>
          </cell>
        </row>
        <row r="12">
          <cell r="G12">
            <v>27527</v>
          </cell>
        </row>
        <row r="13">
          <cell r="G13">
            <v>28536</v>
          </cell>
        </row>
        <row r="15">
          <cell r="G15">
            <v>83851</v>
          </cell>
        </row>
        <row r="16">
          <cell r="G16">
            <v>47490</v>
          </cell>
        </row>
        <row r="17">
          <cell r="G17">
            <v>36361</v>
          </cell>
        </row>
        <row r="18">
          <cell r="G18">
            <v>7747</v>
          </cell>
        </row>
        <row r="19">
          <cell r="G19">
            <v>28614</v>
          </cell>
        </row>
        <row r="21">
          <cell r="G21">
            <v>40274</v>
          </cell>
        </row>
        <row r="22">
          <cell r="G22">
            <v>7032</v>
          </cell>
        </row>
        <row r="23">
          <cell r="G23">
            <v>17980</v>
          </cell>
        </row>
        <row r="24">
          <cell r="G24">
            <v>1591710</v>
          </cell>
        </row>
        <row r="25">
          <cell r="G25">
            <v>9925</v>
          </cell>
        </row>
        <row r="26">
          <cell r="G26">
            <v>13501</v>
          </cell>
        </row>
        <row r="27">
          <cell r="G27">
            <v>28.9</v>
          </cell>
        </row>
      </sheetData>
      <sheetData sheetId="1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8a"/>
    </sheetNames>
    <sheetDataSet>
      <sheetData sheetId="0">
        <row r="5">
          <cell r="B5">
            <v>324</v>
          </cell>
          <cell r="G5">
            <v>90</v>
          </cell>
        </row>
        <row r="6">
          <cell r="G6">
            <v>6.6</v>
          </cell>
        </row>
        <row r="8">
          <cell r="G8">
            <v>86869</v>
          </cell>
        </row>
        <row r="9">
          <cell r="G9">
            <v>1086</v>
          </cell>
        </row>
        <row r="10">
          <cell r="G10">
            <v>29652</v>
          </cell>
        </row>
        <row r="11">
          <cell r="G11">
            <v>28821</v>
          </cell>
        </row>
        <row r="12">
          <cell r="G12">
            <v>58048</v>
          </cell>
        </row>
        <row r="13">
          <cell r="G13">
            <v>28133</v>
          </cell>
        </row>
        <row r="14">
          <cell r="G14">
            <v>29914</v>
          </cell>
        </row>
        <row r="16">
          <cell r="G16">
            <v>87679</v>
          </cell>
        </row>
        <row r="17">
          <cell r="G17">
            <v>49620</v>
          </cell>
        </row>
        <row r="18">
          <cell r="G18">
            <v>38059</v>
          </cell>
        </row>
        <row r="19">
          <cell r="G19">
            <v>6653</v>
          </cell>
        </row>
        <row r="20">
          <cell r="G20">
            <v>31406</v>
          </cell>
        </row>
        <row r="22">
          <cell r="G22">
            <v>38846</v>
          </cell>
        </row>
        <row r="23">
          <cell r="G23">
            <v>10331</v>
          </cell>
        </row>
        <row r="24">
          <cell r="G24">
            <v>22479</v>
          </cell>
        </row>
        <row r="25">
          <cell r="G25">
            <v>1442354</v>
          </cell>
        </row>
        <row r="26">
          <cell r="G26">
            <v>8084</v>
          </cell>
        </row>
        <row r="27">
          <cell r="G27">
            <v>17068</v>
          </cell>
        </row>
        <row r="28">
          <cell r="G28">
            <v>34.6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8a"/>
      <sheetName val="FARM_2004_Tab8_A"/>
    </sheetNames>
    <sheetDataSet>
      <sheetData sheetId="0">
        <row r="4">
          <cell r="B4">
            <v>327</v>
          </cell>
          <cell r="G4">
            <v>110</v>
          </cell>
        </row>
        <row r="5">
          <cell r="G5">
            <v>6.5</v>
          </cell>
        </row>
        <row r="7">
          <cell r="G7">
            <v>82304</v>
          </cell>
        </row>
        <row r="8">
          <cell r="G8">
            <v>1292</v>
          </cell>
        </row>
        <row r="9">
          <cell r="G9">
            <v>22087</v>
          </cell>
        </row>
        <row r="10">
          <cell r="G10">
            <v>28671</v>
          </cell>
        </row>
        <row r="11">
          <cell r="G11">
            <v>53633</v>
          </cell>
        </row>
        <row r="12">
          <cell r="G12">
            <v>29621</v>
          </cell>
        </row>
        <row r="13">
          <cell r="G13">
            <v>24012</v>
          </cell>
        </row>
        <row r="15">
          <cell r="G15">
            <v>81478</v>
          </cell>
        </row>
        <row r="16">
          <cell r="G16">
            <v>50169</v>
          </cell>
        </row>
        <row r="17">
          <cell r="G17">
            <v>31309</v>
          </cell>
        </row>
        <row r="18">
          <cell r="G18">
            <v>8110</v>
          </cell>
        </row>
        <row r="19">
          <cell r="G19">
            <v>23200</v>
          </cell>
        </row>
        <row r="21">
          <cell r="G21">
            <v>40590</v>
          </cell>
        </row>
        <row r="22">
          <cell r="G22">
            <v>8307</v>
          </cell>
        </row>
        <row r="23">
          <cell r="G23">
            <v>21427</v>
          </cell>
        </row>
        <row r="24">
          <cell r="G24">
            <v>849595</v>
          </cell>
        </row>
        <row r="26">
          <cell r="G26">
            <v>9922</v>
          </cell>
        </row>
        <row r="27">
          <cell r="G27">
            <v>20615</v>
          </cell>
        </row>
        <row r="28">
          <cell r="G28">
            <v>34.6</v>
          </cell>
        </row>
      </sheetData>
      <sheetData sheetId="1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8a"/>
      <sheetName val="FARM_2003_Tab8_A"/>
    </sheetNames>
    <sheetDataSet>
      <sheetData sheetId="0">
        <row r="4">
          <cell r="B4">
            <v>353</v>
          </cell>
          <cell r="G4">
            <v>112</v>
          </cell>
        </row>
        <row r="5">
          <cell r="G5">
            <v>5.7</v>
          </cell>
        </row>
        <row r="7">
          <cell r="G7">
            <v>85573</v>
          </cell>
        </row>
        <row r="8">
          <cell r="G8">
            <v>1183</v>
          </cell>
        </row>
        <row r="9">
          <cell r="G9">
            <v>24296</v>
          </cell>
        </row>
        <row r="10">
          <cell r="G10">
            <v>28987</v>
          </cell>
        </row>
        <row r="11">
          <cell r="G11">
            <v>56586</v>
          </cell>
        </row>
        <row r="12">
          <cell r="G12">
            <v>30304</v>
          </cell>
        </row>
        <row r="13">
          <cell r="G13">
            <v>26282</v>
          </cell>
        </row>
        <row r="14">
          <cell r="G14">
            <v>86823</v>
          </cell>
        </row>
        <row r="15">
          <cell r="G15">
            <v>51608</v>
          </cell>
        </row>
        <row r="16">
          <cell r="G16">
            <v>35215</v>
          </cell>
        </row>
        <row r="17">
          <cell r="G17">
            <v>10119</v>
          </cell>
        </row>
        <row r="18">
          <cell r="G18">
            <v>25096</v>
          </cell>
        </row>
        <row r="20">
          <cell r="G20">
            <v>43217</v>
          </cell>
        </row>
        <row r="21">
          <cell r="G21">
            <v>9518</v>
          </cell>
        </row>
        <row r="22">
          <cell r="G22">
            <v>21638</v>
          </cell>
        </row>
        <row r="23">
          <cell r="G23">
            <v>857465</v>
          </cell>
        </row>
        <row r="24">
          <cell r="G24">
            <v>12126</v>
          </cell>
        </row>
        <row r="25">
          <cell r="G25">
            <v>23447</v>
          </cell>
        </row>
        <row r="26">
          <cell r="G26">
            <v>37.5</v>
          </cell>
        </row>
      </sheetData>
      <sheetData sheetId="1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8a"/>
      <sheetName val="FARM_2002_Tab8_A"/>
    </sheetNames>
    <sheetDataSet>
      <sheetData sheetId="0">
        <row r="4">
          <cell r="B4">
            <v>331</v>
          </cell>
          <cell r="G4">
            <v>110</v>
          </cell>
        </row>
        <row r="5">
          <cell r="G5">
            <v>5.8</v>
          </cell>
        </row>
        <row r="7">
          <cell r="G7">
            <v>82465</v>
          </cell>
        </row>
        <row r="8">
          <cell r="G8">
            <v>1143</v>
          </cell>
        </row>
        <row r="9">
          <cell r="G9">
            <v>24307</v>
          </cell>
        </row>
        <row r="10">
          <cell r="G10">
            <v>29345</v>
          </cell>
        </row>
        <row r="11">
          <cell r="G11">
            <v>53120</v>
          </cell>
        </row>
        <row r="12">
          <cell r="G12">
            <v>31236</v>
          </cell>
        </row>
        <row r="13">
          <cell r="G13">
            <v>21884</v>
          </cell>
        </row>
        <row r="14">
          <cell r="G14">
            <v>82023</v>
          </cell>
        </row>
        <row r="15">
          <cell r="G15">
            <v>52549</v>
          </cell>
        </row>
        <row r="16">
          <cell r="G16">
            <v>29473</v>
          </cell>
        </row>
        <row r="17">
          <cell r="G17">
            <v>10948</v>
          </cell>
        </row>
        <row r="18">
          <cell r="G18">
            <v>18526</v>
          </cell>
        </row>
        <row r="20">
          <cell r="G20">
            <v>42072</v>
          </cell>
        </row>
        <row r="21">
          <cell r="G21">
            <v>10910</v>
          </cell>
        </row>
        <row r="22">
          <cell r="G22">
            <v>21774</v>
          </cell>
        </row>
        <row r="23">
          <cell r="G23">
            <v>708070</v>
          </cell>
        </row>
        <row r="24">
          <cell r="G24">
            <v>13459</v>
          </cell>
        </row>
        <row r="25">
          <cell r="G25">
            <v>25054</v>
          </cell>
        </row>
        <row r="26">
          <cell r="G26">
            <v>37.4</v>
          </cell>
        </row>
      </sheetData>
      <sheetData sheetId="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8a"/>
      <sheetName val="FARM_2001_Tab8_A"/>
    </sheetNames>
    <sheetDataSet>
      <sheetData sheetId="0">
        <row r="4">
          <cell r="B4">
            <v>360</v>
          </cell>
          <cell r="G4">
            <v>94</v>
          </cell>
        </row>
        <row r="5">
          <cell r="G5">
            <v>6.3</v>
          </cell>
        </row>
        <row r="7">
          <cell r="G7">
            <v>81274</v>
          </cell>
        </row>
        <row r="8">
          <cell r="G8">
            <v>1057</v>
          </cell>
        </row>
        <row r="9">
          <cell r="G9">
            <v>20552</v>
          </cell>
        </row>
        <row r="10">
          <cell r="G10">
            <v>26164</v>
          </cell>
        </row>
        <row r="11">
          <cell r="G11">
            <v>55110</v>
          </cell>
        </row>
        <row r="12">
          <cell r="G12">
            <v>31005</v>
          </cell>
        </row>
        <row r="13">
          <cell r="G13">
            <v>24105</v>
          </cell>
        </row>
        <row r="14">
          <cell r="G14">
            <v>80931</v>
          </cell>
        </row>
        <row r="15">
          <cell r="G15">
            <v>49889</v>
          </cell>
        </row>
        <row r="16">
          <cell r="G16">
            <v>31042</v>
          </cell>
        </row>
        <row r="17">
          <cell r="G17">
            <v>9586</v>
          </cell>
        </row>
        <row r="18">
          <cell r="G18">
            <v>21456</v>
          </cell>
        </row>
        <row r="20">
          <cell r="G20">
            <v>38441</v>
          </cell>
        </row>
        <row r="21">
          <cell r="G21">
            <v>8586</v>
          </cell>
        </row>
        <row r="22">
          <cell r="G22">
            <v>18447</v>
          </cell>
        </row>
        <row r="23">
          <cell r="G23">
            <v>575045</v>
          </cell>
        </row>
        <row r="24">
          <cell r="G24">
            <v>11125</v>
          </cell>
        </row>
        <row r="25">
          <cell r="G25">
            <v>20496</v>
          </cell>
        </row>
        <row r="26">
          <cell r="G26">
            <v>37.799999999999997</v>
          </cell>
        </row>
      </sheetData>
      <sheetData sheetId="1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8a"/>
      <sheetName val="FARM_2000_Tab8_A"/>
    </sheetNames>
    <sheetDataSet>
      <sheetData sheetId="0">
        <row r="4">
          <cell r="B4">
            <v>321</v>
          </cell>
          <cell r="G4">
            <v>83</v>
          </cell>
        </row>
        <row r="5">
          <cell r="G5">
            <v>4.7</v>
          </cell>
        </row>
        <row r="7">
          <cell r="G7">
            <v>71235</v>
          </cell>
        </row>
        <row r="8">
          <cell r="G8">
            <v>896</v>
          </cell>
        </row>
        <row r="9">
          <cell r="G9">
            <v>17419</v>
          </cell>
        </row>
        <row r="10">
          <cell r="G10">
            <v>22797</v>
          </cell>
        </row>
        <row r="11">
          <cell r="G11">
            <v>48438</v>
          </cell>
        </row>
        <row r="12">
          <cell r="G12">
            <v>24767</v>
          </cell>
        </row>
        <row r="13">
          <cell r="G13">
            <v>23670</v>
          </cell>
        </row>
        <row r="14">
          <cell r="G14">
            <v>72969</v>
          </cell>
        </row>
        <row r="15">
          <cell r="G15">
            <v>42928</v>
          </cell>
        </row>
        <row r="16">
          <cell r="G16">
            <v>30042</v>
          </cell>
        </row>
        <row r="17">
          <cell r="G17">
            <v>7310</v>
          </cell>
        </row>
        <row r="18">
          <cell r="G18">
            <v>22732</v>
          </cell>
        </row>
        <row r="20">
          <cell r="G20">
            <v>32078</v>
          </cell>
        </row>
        <row r="21">
          <cell r="G21">
            <v>6018</v>
          </cell>
        </row>
        <row r="22">
          <cell r="G22">
            <v>12854</v>
          </cell>
        </row>
        <row r="23">
          <cell r="G23">
            <v>435807</v>
          </cell>
        </row>
        <row r="24">
          <cell r="G24">
            <v>9510</v>
          </cell>
        </row>
        <row r="25">
          <cell r="G25">
            <v>18000</v>
          </cell>
        </row>
        <row r="26">
          <cell r="G26">
            <v>39.5</v>
          </cell>
        </row>
      </sheetData>
      <sheetData sheetId="1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8a"/>
      <sheetName val="FARM_1999_Tab8_A"/>
    </sheetNames>
    <sheetDataSet>
      <sheetData sheetId="0">
        <row r="4">
          <cell r="B4">
            <v>284</v>
          </cell>
          <cell r="G4">
            <v>79</v>
          </cell>
        </row>
        <row r="5">
          <cell r="G5">
            <v>5</v>
          </cell>
        </row>
        <row r="7">
          <cell r="G7">
            <v>57149</v>
          </cell>
        </row>
        <row r="8">
          <cell r="G8">
            <v>550</v>
          </cell>
        </row>
        <row r="9">
          <cell r="G9">
            <v>15122</v>
          </cell>
        </row>
        <row r="10">
          <cell r="G10">
            <v>19888</v>
          </cell>
        </row>
        <row r="11">
          <cell r="G11">
            <v>37262</v>
          </cell>
        </row>
        <row r="12">
          <cell r="G12">
            <v>20684</v>
          </cell>
        </row>
        <row r="13">
          <cell r="G13">
            <v>16578</v>
          </cell>
        </row>
        <row r="14">
          <cell r="G14">
            <v>60062</v>
          </cell>
        </row>
        <row r="15">
          <cell r="G15">
            <v>37150</v>
          </cell>
        </row>
        <row r="16">
          <cell r="G16">
            <v>22912</v>
          </cell>
        </row>
        <row r="17">
          <cell r="G17">
            <v>4930</v>
          </cell>
        </row>
        <row r="18">
          <cell r="G18">
            <v>17982</v>
          </cell>
        </row>
        <row r="20">
          <cell r="G20">
            <v>25705</v>
          </cell>
        </row>
        <row r="21">
          <cell r="G21">
            <v>5330</v>
          </cell>
        </row>
        <row r="22">
          <cell r="G22">
            <v>13177</v>
          </cell>
        </row>
        <row r="23">
          <cell r="G23">
            <v>407384</v>
          </cell>
        </row>
        <row r="24">
          <cell r="G24">
            <v>5825</v>
          </cell>
        </row>
        <row r="25">
          <cell r="G25">
            <v>16652</v>
          </cell>
        </row>
        <row r="26">
          <cell r="G26">
            <v>36.9</v>
          </cell>
        </row>
      </sheetData>
      <sheetData sheetId="1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8a"/>
      <sheetName val="FARM_1998_Tab8_A"/>
    </sheetNames>
    <sheetDataSet>
      <sheetData sheetId="0">
        <row r="4">
          <cell r="B4">
            <v>273</v>
          </cell>
          <cell r="G4">
            <v>98</v>
          </cell>
        </row>
        <row r="5">
          <cell r="G5">
            <v>5.2</v>
          </cell>
        </row>
        <row r="7">
          <cell r="G7">
            <v>57848</v>
          </cell>
        </row>
        <row r="8">
          <cell r="G8">
            <v>492</v>
          </cell>
        </row>
        <row r="9">
          <cell r="G9">
            <v>16277</v>
          </cell>
        </row>
        <row r="10">
          <cell r="G10">
            <v>17997</v>
          </cell>
        </row>
        <row r="11">
          <cell r="G11">
            <v>39851</v>
          </cell>
        </row>
        <row r="12">
          <cell r="G12">
            <v>20187</v>
          </cell>
        </row>
        <row r="13">
          <cell r="G13">
            <v>19664</v>
          </cell>
        </row>
        <row r="14">
          <cell r="G14">
            <v>57082</v>
          </cell>
        </row>
        <row r="15">
          <cell r="G15">
            <v>34684</v>
          </cell>
        </row>
        <row r="16">
          <cell r="G16">
            <v>22397</v>
          </cell>
        </row>
        <row r="17">
          <cell r="G17">
            <v>4421</v>
          </cell>
        </row>
        <row r="18">
          <cell r="G18">
            <v>17976</v>
          </cell>
        </row>
        <row r="20">
          <cell r="G20">
            <v>23420</v>
          </cell>
        </row>
        <row r="21">
          <cell r="G21">
            <v>6243</v>
          </cell>
        </row>
        <row r="22">
          <cell r="G22">
            <v>15668</v>
          </cell>
        </row>
        <row r="23">
          <cell r="G23">
            <v>340268</v>
          </cell>
        </row>
        <row r="24">
          <cell r="G24">
            <v>5749</v>
          </cell>
        </row>
        <row r="25">
          <cell r="G25">
            <v>16091</v>
          </cell>
        </row>
        <row r="26">
          <cell r="G26">
            <v>35.799999999999997</v>
          </cell>
        </row>
      </sheetData>
      <sheetData sheetId="1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8a"/>
      <sheetName val="FARM_1997_Tab8_A"/>
    </sheetNames>
    <sheetDataSet>
      <sheetData sheetId="0">
        <row r="4">
          <cell r="B4">
            <v>296</v>
          </cell>
          <cell r="G4">
            <v>107</v>
          </cell>
        </row>
        <row r="5">
          <cell r="G5">
            <v>5.2</v>
          </cell>
        </row>
        <row r="7">
          <cell r="G7">
            <v>56133</v>
          </cell>
        </row>
        <row r="8">
          <cell r="G8">
            <v>587</v>
          </cell>
        </row>
        <row r="9">
          <cell r="G9">
            <v>15760</v>
          </cell>
        </row>
        <row r="10">
          <cell r="G10">
            <v>19356</v>
          </cell>
        </row>
        <row r="11">
          <cell r="G11">
            <v>36777</v>
          </cell>
        </row>
        <row r="12">
          <cell r="G12">
            <v>22101</v>
          </cell>
        </row>
        <row r="13">
          <cell r="G13">
            <v>14676</v>
          </cell>
        </row>
        <row r="14">
          <cell r="G14">
            <v>54132</v>
          </cell>
        </row>
        <row r="15">
          <cell r="G15">
            <v>37369</v>
          </cell>
        </row>
        <row r="16">
          <cell r="G16">
            <v>16764</v>
          </cell>
        </row>
        <row r="17">
          <cell r="G17">
            <v>3683</v>
          </cell>
        </row>
        <row r="18">
          <cell r="G18">
            <v>13081</v>
          </cell>
        </row>
        <row r="20">
          <cell r="G20">
            <v>21351</v>
          </cell>
        </row>
        <row r="21">
          <cell r="G21">
            <v>7902</v>
          </cell>
        </row>
        <row r="22">
          <cell r="G22">
            <v>16858</v>
          </cell>
        </row>
        <row r="23">
          <cell r="G23">
            <v>297340</v>
          </cell>
        </row>
        <row r="24">
          <cell r="G24">
            <v>5357</v>
          </cell>
        </row>
        <row r="25">
          <cell r="G25">
            <v>17452</v>
          </cell>
        </row>
        <row r="26">
          <cell r="G26">
            <v>35.700000000000003</v>
          </cell>
        </row>
      </sheetData>
      <sheetData sheetId="1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8a"/>
      <sheetName val="FARM_1996_Tab8_A"/>
    </sheetNames>
    <sheetDataSet>
      <sheetData sheetId="0">
        <row r="4">
          <cell r="B4">
            <v>267</v>
          </cell>
          <cell r="G4">
            <v>106</v>
          </cell>
        </row>
        <row r="5">
          <cell r="G5">
            <v>5.6</v>
          </cell>
        </row>
        <row r="7">
          <cell r="G7">
            <v>50848</v>
          </cell>
        </row>
        <row r="8">
          <cell r="G8">
            <v>841</v>
          </cell>
        </row>
        <row r="9">
          <cell r="G9">
            <v>13022</v>
          </cell>
        </row>
        <row r="10">
          <cell r="G10">
            <v>17057</v>
          </cell>
        </row>
        <row r="11">
          <cell r="G11">
            <v>33791</v>
          </cell>
        </row>
        <row r="12">
          <cell r="G12">
            <v>18211</v>
          </cell>
        </row>
        <row r="13">
          <cell r="G13">
            <v>15580</v>
          </cell>
        </row>
        <row r="14">
          <cell r="G14">
            <v>52474</v>
          </cell>
        </row>
        <row r="15">
          <cell r="G15">
            <v>31516</v>
          </cell>
        </row>
        <row r="16">
          <cell r="G16">
            <v>20959</v>
          </cell>
        </row>
        <row r="17">
          <cell r="G17">
            <v>3128</v>
          </cell>
        </row>
        <row r="18">
          <cell r="G18">
            <v>17831</v>
          </cell>
        </row>
        <row r="20">
          <cell r="G20">
            <v>18326</v>
          </cell>
        </row>
        <row r="21">
          <cell r="G21">
            <v>7103</v>
          </cell>
        </row>
        <row r="22">
          <cell r="G22">
            <v>15284</v>
          </cell>
        </row>
        <row r="23">
          <cell r="G23">
            <v>258546</v>
          </cell>
        </row>
        <row r="24">
          <cell r="G24">
            <v>4889</v>
          </cell>
        </row>
        <row r="25">
          <cell r="G25">
            <v>12969</v>
          </cell>
        </row>
        <row r="26">
          <cell r="G26">
            <v>27.1</v>
          </cell>
        </row>
      </sheetData>
      <sheetData sheetId="1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8a"/>
    </sheetNames>
    <sheetDataSet>
      <sheetData sheetId="0">
        <row r="4">
          <cell r="B4">
            <v>239</v>
          </cell>
          <cell r="G4">
            <v>99</v>
          </cell>
        </row>
        <row r="5">
          <cell r="G5">
            <v>5</v>
          </cell>
        </row>
        <row r="7">
          <cell r="G7">
            <v>49102</v>
          </cell>
        </row>
        <row r="8">
          <cell r="G8">
            <v>1516</v>
          </cell>
        </row>
        <row r="9">
          <cell r="G9">
            <v>11036</v>
          </cell>
        </row>
        <row r="10">
          <cell r="G10">
            <v>15421</v>
          </cell>
        </row>
        <row r="11">
          <cell r="G11">
            <v>33681</v>
          </cell>
        </row>
        <row r="12">
          <cell r="G12">
            <v>16656</v>
          </cell>
        </row>
        <row r="13">
          <cell r="G13">
            <v>17025</v>
          </cell>
        </row>
        <row r="14">
          <cell r="G14">
            <v>50380</v>
          </cell>
        </row>
        <row r="15">
          <cell r="G15">
            <v>28276</v>
          </cell>
        </row>
        <row r="16">
          <cell r="G16">
            <v>22104</v>
          </cell>
        </row>
        <row r="17">
          <cell r="G17">
            <v>2682</v>
          </cell>
        </row>
        <row r="18">
          <cell r="G18">
            <v>19423</v>
          </cell>
        </row>
        <row r="20">
          <cell r="G20">
            <v>17505</v>
          </cell>
        </row>
        <row r="21">
          <cell r="G21">
            <v>5025</v>
          </cell>
        </row>
        <row r="22">
          <cell r="G22">
            <v>14803</v>
          </cell>
        </row>
        <row r="23">
          <cell r="G23">
            <v>238640</v>
          </cell>
        </row>
        <row r="24">
          <cell r="G24">
            <v>4075</v>
          </cell>
        </row>
        <row r="25">
          <cell r="G25">
            <v>11384</v>
          </cell>
        </row>
        <row r="26">
          <cell r="G26">
            <v>25.1</v>
          </cell>
        </row>
      </sheetData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7a"/>
      <sheetName val="8a"/>
    </sheetNames>
    <sheetDataSet>
      <sheetData sheetId="0">
        <row r="4">
          <cell r="A4" t="str">
            <v>No. of Farms in Sample</v>
          </cell>
          <cell r="G4">
            <v>110</v>
          </cell>
        </row>
        <row r="5">
          <cell r="G5">
            <v>5.2</v>
          </cell>
        </row>
        <row r="6">
          <cell r="G6">
            <v>0</v>
          </cell>
        </row>
        <row r="7">
          <cell r="G7">
            <v>46816</v>
          </cell>
        </row>
        <row r="8">
          <cell r="G8">
            <v>882</v>
          </cell>
        </row>
        <row r="9">
          <cell r="G9">
            <v>9221</v>
          </cell>
        </row>
        <row r="10">
          <cell r="G10">
            <v>15415</v>
          </cell>
        </row>
        <row r="11">
          <cell r="G11">
            <v>31400</v>
          </cell>
        </row>
        <row r="12">
          <cell r="G12">
            <v>16090</v>
          </cell>
        </row>
        <row r="13">
          <cell r="G13">
            <v>15310</v>
          </cell>
        </row>
        <row r="14">
          <cell r="G14">
            <v>44492</v>
          </cell>
        </row>
        <row r="15">
          <cell r="G15">
            <v>27790</v>
          </cell>
        </row>
        <row r="16">
          <cell r="G16">
            <v>16701</v>
          </cell>
        </row>
        <row r="17">
          <cell r="G17">
            <v>2103</v>
          </cell>
        </row>
        <row r="18">
          <cell r="G18">
            <v>14598</v>
          </cell>
        </row>
        <row r="19">
          <cell r="G19">
            <v>0</v>
          </cell>
        </row>
        <row r="20">
          <cell r="G20">
            <v>18104</v>
          </cell>
        </row>
        <row r="21">
          <cell r="G21">
            <v>5907</v>
          </cell>
        </row>
        <row r="22">
          <cell r="G22">
            <v>17677</v>
          </cell>
        </row>
        <row r="23">
          <cell r="G23">
            <v>214419</v>
          </cell>
        </row>
        <row r="24">
          <cell r="G24">
            <v>3182</v>
          </cell>
        </row>
        <row r="25">
          <cell r="G25">
            <v>14503</v>
          </cell>
        </row>
        <row r="26">
          <cell r="G26">
            <v>25.9</v>
          </cell>
        </row>
      </sheetData>
      <sheetData sheetId="1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4a"/>
    </sheetNames>
    <sheetDataSet>
      <sheetData sheetId="0">
        <row r="4">
          <cell r="B4">
            <v>19.399999999999999</v>
          </cell>
          <cell r="G4">
            <v>5.5</v>
          </cell>
        </row>
        <row r="6">
          <cell r="G6">
            <v>42563</v>
          </cell>
        </row>
        <row r="7">
          <cell r="G7">
            <v>597</v>
          </cell>
        </row>
        <row r="8">
          <cell r="G8">
            <v>6145</v>
          </cell>
        </row>
        <row r="9">
          <cell r="G9">
            <v>14529</v>
          </cell>
        </row>
        <row r="10">
          <cell r="G10">
            <v>28034</v>
          </cell>
        </row>
        <row r="11">
          <cell r="G11">
            <v>14923</v>
          </cell>
        </row>
        <row r="12">
          <cell r="G12">
            <v>13111</v>
          </cell>
        </row>
        <row r="13">
          <cell r="G13">
            <v>43417</v>
          </cell>
        </row>
        <row r="14">
          <cell r="G14">
            <v>25796</v>
          </cell>
        </row>
        <row r="15">
          <cell r="G15">
            <v>17621</v>
          </cell>
        </row>
        <row r="16">
          <cell r="G16">
            <v>2021</v>
          </cell>
        </row>
        <row r="17">
          <cell r="G17">
            <v>15600</v>
          </cell>
        </row>
        <row r="19">
          <cell r="G19">
            <v>18322</v>
          </cell>
        </row>
        <row r="20">
          <cell r="G20">
            <v>6184</v>
          </cell>
        </row>
        <row r="21">
          <cell r="G21">
            <v>14095</v>
          </cell>
        </row>
        <row r="22">
          <cell r="G22">
            <v>209993</v>
          </cell>
        </row>
        <row r="23">
          <cell r="G23">
            <v>2717</v>
          </cell>
        </row>
        <row r="24">
          <cell r="G24">
            <v>16096</v>
          </cell>
        </row>
        <row r="25">
          <cell r="G25">
            <v>26.3</v>
          </cell>
        </row>
      </sheetData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36"/>
    </sheetNames>
    <sheetDataSet>
      <sheetData sheetId="0"/>
    </sheetDataSet>
  </externalBook>
</externalLink>
</file>

<file path=xl/tables/table1.xml><?xml version="1.0" encoding="utf-8"?>
<table xmlns="http://schemas.openxmlformats.org/spreadsheetml/2006/main" id="1" name="Table2_6" displayName="Table2_6" ref="A1:W50" totalsRowShown="0" headerRowDxfId="24" dataDxfId="23">
  <autoFilter ref="A1:W50"/>
  <tableColumns count="23">
    <tableColumn id="1" name="ALL FARMS" dataDxfId="22"/>
    <tableColumn id="23" name="2013*" dataDxfId="0"/>
    <tableColumn id="22" name="2012 *" dataDxfId="21">
      <calculatedColumnFormula>[20]Sheet36!F3</calculatedColumnFormula>
    </tableColumn>
    <tableColumn id="2" name="2011" dataDxfId="20"/>
    <tableColumn id="3" name="2010" dataDxfId="19"/>
    <tableColumn id="4" name="2009" dataDxfId="18"/>
    <tableColumn id="5" name="2008" dataDxfId="17"/>
    <tableColumn id="6" name="2007" dataDxfId="16"/>
    <tableColumn id="7" name="2006" dataDxfId="15"/>
    <tableColumn id="8" name="2005" dataDxfId="14"/>
    <tableColumn id="9" name="2004" dataDxfId="13"/>
    <tableColumn id="10" name="2003" dataDxfId="12"/>
    <tableColumn id="11" name="2002" dataDxfId="11"/>
    <tableColumn id="12" name="2001" dataDxfId="10"/>
    <tableColumn id="13" name="2000" dataDxfId="9"/>
    <tableColumn id="14" name="1999" dataDxfId="8"/>
    <tableColumn id="15" name="1998" dataDxfId="7"/>
    <tableColumn id="16" name="1997" dataDxfId="6"/>
    <tableColumn id="17" name="1996" dataDxfId="5"/>
    <tableColumn id="18" name="1995" dataDxfId="4"/>
    <tableColumn id="19" name="1994" dataDxfId="3"/>
    <tableColumn id="20" name="1993" dataDxfId="2"/>
    <tableColumn id="21" name="Column1" dataDxfId="1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50"/>
  <sheetViews>
    <sheetView tabSelected="1" workbookViewId="0">
      <selection activeCell="A22" sqref="A22"/>
    </sheetView>
  </sheetViews>
  <sheetFormatPr defaultColWidth="31.7109375" defaultRowHeight="16.5" customHeight="1" x14ac:dyDescent="0.2"/>
  <cols>
    <col min="1" max="1" width="31.7109375" style="3"/>
    <col min="2" max="2" width="12.85546875" style="3" customWidth="1"/>
    <col min="3" max="19" width="12" style="3" customWidth="1"/>
    <col min="20" max="22" width="10.28515625" style="3" customWidth="1"/>
    <col min="23" max="16384" width="31.7109375" style="3"/>
  </cols>
  <sheetData>
    <row r="1" spans="1:23" ht="16.5" customHeight="1" x14ac:dyDescent="0.2">
      <c r="A1" s="1" t="s">
        <v>0</v>
      </c>
      <c r="B1" s="1" t="s">
        <v>47</v>
      </c>
      <c r="C1" s="1" t="s">
        <v>44</v>
      </c>
      <c r="D1" s="2" t="s">
        <v>1</v>
      </c>
      <c r="E1" s="2" t="s">
        <v>2</v>
      </c>
      <c r="F1" s="3" t="s">
        <v>3</v>
      </c>
      <c r="G1" s="3" t="s">
        <v>4</v>
      </c>
      <c r="H1" s="3" t="s">
        <v>5</v>
      </c>
      <c r="I1" s="3" t="s">
        <v>6</v>
      </c>
      <c r="J1" s="3" t="s">
        <v>7</v>
      </c>
      <c r="K1" s="3" t="s">
        <v>8</v>
      </c>
      <c r="L1" s="3" t="s">
        <v>9</v>
      </c>
      <c r="M1" s="3" t="s">
        <v>10</v>
      </c>
      <c r="N1" s="3" t="s">
        <v>11</v>
      </c>
      <c r="O1" s="3" t="s">
        <v>12</v>
      </c>
      <c r="P1" s="3" t="s">
        <v>13</v>
      </c>
      <c r="Q1" s="3" t="s">
        <v>14</v>
      </c>
      <c r="R1" s="3" t="s">
        <v>15</v>
      </c>
      <c r="S1" s="3" t="s">
        <v>16</v>
      </c>
      <c r="T1" s="3" t="s">
        <v>17</v>
      </c>
      <c r="U1" s="3" t="s">
        <v>18</v>
      </c>
      <c r="V1" s="3" t="s">
        <v>19</v>
      </c>
      <c r="W1" s="3" t="s">
        <v>20</v>
      </c>
    </row>
    <row r="2" spans="1:23" ht="16.5" customHeight="1" x14ac:dyDescent="0.2">
      <c r="A2" s="1" t="s">
        <v>21</v>
      </c>
      <c r="B2" s="8">
        <v>85</v>
      </c>
      <c r="C2" s="7">
        <v>90</v>
      </c>
      <c r="D2" s="4">
        <f>[1]Sheet36!F4</f>
        <v>102</v>
      </c>
      <c r="E2" s="5">
        <f>[2]Sheet36!F4</f>
        <v>84</v>
      </c>
      <c r="F2" s="5">
        <f>[3]Sheet36!G4</f>
        <v>87</v>
      </c>
      <c r="G2" s="5">
        <f>[4]Sheet36!G4</f>
        <v>103</v>
      </c>
      <c r="H2" s="5">
        <f>'[5]8a'!G4</f>
        <v>98</v>
      </c>
      <c r="I2" s="5">
        <f>[6]Sheet36!G4</f>
        <v>84</v>
      </c>
      <c r="J2" s="5">
        <f>'[7]8a'!G5</f>
        <v>90</v>
      </c>
      <c r="K2" s="5">
        <f>'[8]8a'!G4</f>
        <v>110</v>
      </c>
      <c r="L2" s="5">
        <f>'[9]8a'!G4</f>
        <v>112</v>
      </c>
      <c r="M2" s="5">
        <f>'[10]8a'!G4</f>
        <v>110</v>
      </c>
      <c r="N2" s="5">
        <f>'[11]8a'!G4</f>
        <v>94</v>
      </c>
      <c r="O2" s="5">
        <f>'[12]8a'!G4</f>
        <v>83</v>
      </c>
      <c r="P2" s="5">
        <f>'[13]8a'!G4</f>
        <v>79</v>
      </c>
      <c r="Q2" s="5">
        <f>'[14]8a'!G4</f>
        <v>98</v>
      </c>
      <c r="R2" s="5">
        <f>'[15]8a'!G4</f>
        <v>107</v>
      </c>
      <c r="S2" s="5">
        <f>'[16]8a'!G4</f>
        <v>106</v>
      </c>
      <c r="T2" s="5">
        <f>'[17]8a'!G4</f>
        <v>99</v>
      </c>
      <c r="U2" s="3">
        <f>'[18]7a'!G4</f>
        <v>110</v>
      </c>
    </row>
    <row r="3" spans="1:23" ht="16.5" customHeight="1" x14ac:dyDescent="0.2">
      <c r="A3" s="1" t="s">
        <v>22</v>
      </c>
      <c r="B3" s="8">
        <v>8.4</v>
      </c>
      <c r="C3" s="7">
        <v>8.3000000000000007</v>
      </c>
      <c r="D3" s="4">
        <f>[1]Sheet36!F5</f>
        <v>7.1</v>
      </c>
      <c r="E3" s="5">
        <f>[2]Sheet36!F5</f>
        <v>6.3</v>
      </c>
      <c r="F3" s="5">
        <f>[3]Sheet36!G5</f>
        <v>6.4</v>
      </c>
      <c r="G3" s="5">
        <f>[4]Sheet36!G5</f>
        <v>6.3</v>
      </c>
      <c r="H3" s="5">
        <f>'[5]8a'!G5</f>
        <v>6.7</v>
      </c>
      <c r="I3" s="5">
        <f>[6]Sheet36!G5</f>
        <v>6.6</v>
      </c>
      <c r="J3" s="5">
        <f>'[7]8a'!G6</f>
        <v>6.6</v>
      </c>
      <c r="K3" s="5">
        <f>'[8]8a'!G5</f>
        <v>6.5</v>
      </c>
      <c r="L3" s="5">
        <f>'[9]8a'!G5</f>
        <v>5.7</v>
      </c>
      <c r="M3" s="5">
        <f>'[10]8a'!G5</f>
        <v>5.8</v>
      </c>
      <c r="N3" s="5">
        <f>'[11]8a'!G5</f>
        <v>6.3</v>
      </c>
      <c r="O3" s="5">
        <f>'[12]8a'!G5</f>
        <v>4.7</v>
      </c>
      <c r="P3" s="5">
        <f>'[13]8a'!G5</f>
        <v>5</v>
      </c>
      <c r="Q3" s="5">
        <f>'[14]8a'!G5</f>
        <v>5.2</v>
      </c>
      <c r="R3" s="5">
        <f>'[15]8a'!G5</f>
        <v>5.2</v>
      </c>
      <c r="S3" s="5">
        <f>'[16]8a'!G5</f>
        <v>5.6</v>
      </c>
      <c r="T3" s="5">
        <f>'[17]8a'!G5</f>
        <v>5</v>
      </c>
      <c r="U3" s="3">
        <f>'[18]7a'!G5</f>
        <v>5.2</v>
      </c>
      <c r="V3" s="6">
        <f>'[19]14a'!G4</f>
        <v>5.5</v>
      </c>
    </row>
    <row r="4" spans="1:23" ht="16.5" customHeight="1" x14ac:dyDescent="0.2">
      <c r="A4" s="1" t="s">
        <v>23</v>
      </c>
      <c r="B4" s="9"/>
      <c r="C4" s="7">
        <v>0</v>
      </c>
      <c r="D4" s="4">
        <f>[1]Sheet36!F6</f>
        <v>0</v>
      </c>
      <c r="E4" s="5">
        <f>[2]Sheet36!F6</f>
        <v>0</v>
      </c>
      <c r="F4" s="5">
        <f>[3]Sheet36!G6</f>
        <v>0</v>
      </c>
      <c r="G4" s="5">
        <f>[4]Sheet36!G6</f>
        <v>0</v>
      </c>
      <c r="H4" s="5">
        <f>'[5]8a'!G6</f>
        <v>0</v>
      </c>
      <c r="I4" s="5">
        <f>[6]Sheet36!G6</f>
        <v>0</v>
      </c>
      <c r="J4" s="5">
        <f>'[7]8a'!G7</f>
        <v>0</v>
      </c>
      <c r="K4" s="5">
        <f>'[8]8a'!G6</f>
        <v>0</v>
      </c>
      <c r="L4" s="5">
        <f>'[9]8a'!G6</f>
        <v>0</v>
      </c>
      <c r="M4" s="5">
        <f>'[10]8a'!G6</f>
        <v>0</v>
      </c>
      <c r="N4" s="5">
        <f>'[11]8a'!G6</f>
        <v>0</v>
      </c>
      <c r="O4" s="5">
        <f>'[12]8a'!G6</f>
        <v>0</v>
      </c>
      <c r="P4" s="5">
        <f>'[13]8a'!G6</f>
        <v>0</v>
      </c>
      <c r="Q4" s="5">
        <f>'[14]8a'!G6</f>
        <v>0</v>
      </c>
      <c r="R4" s="5">
        <f>'[15]8a'!G6</f>
        <v>0</v>
      </c>
      <c r="S4" s="5">
        <f>'[16]8a'!G6</f>
        <v>0</v>
      </c>
      <c r="T4" s="5">
        <f>'[17]8a'!G6</f>
        <v>0</v>
      </c>
      <c r="U4" s="3">
        <f>'[18]7a'!G6</f>
        <v>0</v>
      </c>
      <c r="V4" s="3">
        <f>'[19]14a'!G5</f>
        <v>0</v>
      </c>
    </row>
    <row r="5" spans="1:23" ht="16.5" customHeight="1" x14ac:dyDescent="0.2">
      <c r="A5" s="1" t="s">
        <v>24</v>
      </c>
      <c r="B5" s="10">
        <v>108407</v>
      </c>
      <c r="C5" s="7">
        <v>117189</v>
      </c>
      <c r="D5" s="4">
        <f>[1]Sheet36!F7</f>
        <v>115802</v>
      </c>
      <c r="E5" s="5">
        <f>[2]Sheet36!F7</f>
        <v>107885</v>
      </c>
      <c r="F5" s="5">
        <f>[3]Sheet36!G7</f>
        <v>76592</v>
      </c>
      <c r="G5" s="5">
        <f>[4]Sheet36!G7</f>
        <v>88055</v>
      </c>
      <c r="H5" s="5">
        <f>'[5]8a'!G7</f>
        <v>98029</v>
      </c>
      <c r="I5" s="5">
        <f>[6]Sheet36!G7</f>
        <v>83109</v>
      </c>
      <c r="J5" s="5">
        <f>'[7]8a'!G8</f>
        <v>86869</v>
      </c>
      <c r="K5" s="5">
        <f>'[8]8a'!G7</f>
        <v>82304</v>
      </c>
      <c r="L5" s="5">
        <f>'[9]8a'!G7</f>
        <v>85573</v>
      </c>
      <c r="M5" s="5">
        <f>'[10]8a'!G7</f>
        <v>82465</v>
      </c>
      <c r="N5" s="5">
        <f>'[11]8a'!G7</f>
        <v>81274</v>
      </c>
      <c r="O5" s="5">
        <f>'[12]8a'!G7</f>
        <v>71235</v>
      </c>
      <c r="P5" s="5">
        <f>'[13]8a'!G7</f>
        <v>57149</v>
      </c>
      <c r="Q5" s="5">
        <f>'[14]8a'!G7</f>
        <v>57848</v>
      </c>
      <c r="R5" s="5">
        <f>'[15]8a'!G7</f>
        <v>56133</v>
      </c>
      <c r="S5" s="5">
        <f>'[16]8a'!G7</f>
        <v>50848</v>
      </c>
      <c r="T5" s="5">
        <f>'[17]8a'!G7</f>
        <v>49102</v>
      </c>
      <c r="U5" s="3">
        <f>'[18]7a'!G7</f>
        <v>46816</v>
      </c>
      <c r="V5" s="5">
        <f>'[19]14a'!G6</f>
        <v>42563</v>
      </c>
    </row>
    <row r="6" spans="1:23" ht="16.5" customHeight="1" x14ac:dyDescent="0.2">
      <c r="A6" s="1" t="s">
        <v>25</v>
      </c>
      <c r="B6" s="10">
        <v>1005</v>
      </c>
      <c r="C6" s="7">
        <v>897</v>
      </c>
      <c r="D6" s="4">
        <f>[1]Sheet36!F8</f>
        <v>627</v>
      </c>
      <c r="E6" s="5">
        <f>[2]Sheet36!F8</f>
        <v>854</v>
      </c>
      <c r="F6" s="5">
        <f>[3]Sheet36!G8</f>
        <v>1192</v>
      </c>
      <c r="G6" s="5">
        <f>[4]Sheet36!G8</f>
        <v>834</v>
      </c>
      <c r="H6" s="5">
        <f>'[5]8a'!G8</f>
        <v>1097</v>
      </c>
      <c r="I6" s="5">
        <f>[6]Sheet36!G8</f>
        <v>1108</v>
      </c>
      <c r="J6" s="5">
        <f>'[7]8a'!G9</f>
        <v>1086</v>
      </c>
      <c r="K6" s="5">
        <f>'[8]8a'!G8</f>
        <v>1292</v>
      </c>
      <c r="L6" s="5">
        <f>'[9]8a'!G8</f>
        <v>1183</v>
      </c>
      <c r="M6" s="5">
        <f>'[10]8a'!G8</f>
        <v>1143</v>
      </c>
      <c r="N6" s="5">
        <f>'[11]8a'!G8</f>
        <v>1057</v>
      </c>
      <c r="O6" s="5">
        <f>'[12]8a'!G8</f>
        <v>896</v>
      </c>
      <c r="P6" s="5">
        <f>'[13]8a'!G8</f>
        <v>550</v>
      </c>
      <c r="Q6" s="5">
        <f>'[14]8a'!G8</f>
        <v>492</v>
      </c>
      <c r="R6" s="5">
        <f>'[15]8a'!G8</f>
        <v>587</v>
      </c>
      <c r="S6" s="5">
        <f>'[16]8a'!G8</f>
        <v>841</v>
      </c>
      <c r="T6" s="5">
        <f>'[17]8a'!G8</f>
        <v>1516</v>
      </c>
      <c r="U6" s="3">
        <f>'[18]7a'!G8</f>
        <v>882</v>
      </c>
      <c r="V6" s="5">
        <f>'[19]14a'!G7</f>
        <v>597</v>
      </c>
    </row>
    <row r="7" spans="1:23" ht="16.5" customHeight="1" x14ac:dyDescent="0.2">
      <c r="A7" s="1" t="s">
        <v>26</v>
      </c>
      <c r="B7" s="10">
        <v>26426</v>
      </c>
      <c r="C7" s="7">
        <v>27912</v>
      </c>
      <c r="D7" s="4">
        <f>[1]Sheet36!F9</f>
        <v>26266</v>
      </c>
      <c r="E7" s="5">
        <f>[2]Sheet36!F9</f>
        <v>26783</v>
      </c>
      <c r="F7" s="5">
        <f>[3]Sheet36!G9</f>
        <v>24668</v>
      </c>
      <c r="G7" s="5">
        <f>[4]Sheet36!G9</f>
        <v>25242</v>
      </c>
      <c r="H7" s="5">
        <f>'[5]8a'!G9</f>
        <v>24730</v>
      </c>
      <c r="I7" s="5">
        <f>[6]Sheet36!G9</f>
        <v>24203</v>
      </c>
      <c r="J7" s="5">
        <f>'[7]8a'!G10</f>
        <v>29652</v>
      </c>
      <c r="K7" s="5">
        <f>'[8]8a'!G9</f>
        <v>22087</v>
      </c>
      <c r="L7" s="5">
        <f>'[9]8a'!G9</f>
        <v>24296</v>
      </c>
      <c r="M7" s="5">
        <f>'[10]8a'!G9</f>
        <v>24307</v>
      </c>
      <c r="N7" s="5">
        <f>'[11]8a'!G9</f>
        <v>20552</v>
      </c>
      <c r="O7" s="5">
        <f>'[12]8a'!G9</f>
        <v>17419</v>
      </c>
      <c r="P7" s="5">
        <f>'[13]8a'!G9</f>
        <v>15122</v>
      </c>
      <c r="Q7" s="5">
        <f>'[14]8a'!G9</f>
        <v>16277</v>
      </c>
      <c r="R7" s="5">
        <f>'[15]8a'!G9</f>
        <v>15760</v>
      </c>
      <c r="S7" s="5">
        <f>'[16]8a'!G9</f>
        <v>13022</v>
      </c>
      <c r="T7" s="5">
        <f>'[17]8a'!G9</f>
        <v>11036</v>
      </c>
      <c r="U7" s="3">
        <f>'[18]7a'!G9</f>
        <v>9221</v>
      </c>
      <c r="V7" s="5">
        <f>'[19]14a'!G8</f>
        <v>6145</v>
      </c>
    </row>
    <row r="8" spans="1:23" ht="16.5" customHeight="1" x14ac:dyDescent="0.2">
      <c r="A8" s="1" t="s">
        <v>27</v>
      </c>
      <c r="B8" s="10">
        <v>40321</v>
      </c>
      <c r="C8" s="7">
        <v>40657</v>
      </c>
      <c r="D8" s="4">
        <f>[1]Sheet36!F10</f>
        <v>39987</v>
      </c>
      <c r="E8" s="5">
        <f>[2]Sheet36!F10</f>
        <v>35027</v>
      </c>
      <c r="F8" s="5">
        <f>[3]Sheet36!G10</f>
        <v>32395</v>
      </c>
      <c r="G8" s="5">
        <f>[4]Sheet36!G10</f>
        <v>34412</v>
      </c>
      <c r="H8" s="5">
        <f>'[5]8a'!G10</f>
        <v>28204</v>
      </c>
      <c r="I8" s="5">
        <f>[6]Sheet36!G10</f>
        <v>27047</v>
      </c>
      <c r="J8" s="5">
        <f>'[7]8a'!G11</f>
        <v>28821</v>
      </c>
      <c r="K8" s="5">
        <f>'[8]8a'!G10</f>
        <v>28671</v>
      </c>
      <c r="L8" s="5">
        <f>'[9]8a'!G10</f>
        <v>28987</v>
      </c>
      <c r="M8" s="5">
        <f>'[10]8a'!G10</f>
        <v>29345</v>
      </c>
      <c r="N8" s="5">
        <f>'[11]8a'!G10</f>
        <v>26164</v>
      </c>
      <c r="O8" s="5">
        <f>'[12]8a'!G10</f>
        <v>22797</v>
      </c>
      <c r="P8" s="5">
        <f>'[13]8a'!G10</f>
        <v>19888</v>
      </c>
      <c r="Q8" s="5">
        <f>'[14]8a'!G10</f>
        <v>17997</v>
      </c>
      <c r="R8" s="5">
        <f>'[15]8a'!G10</f>
        <v>19356</v>
      </c>
      <c r="S8" s="5">
        <f>'[16]8a'!G10</f>
        <v>17057</v>
      </c>
      <c r="T8" s="5">
        <f>'[17]8a'!G10</f>
        <v>15421</v>
      </c>
      <c r="U8" s="3">
        <f>'[18]7a'!G10</f>
        <v>15415</v>
      </c>
      <c r="V8" s="5">
        <f>'[19]14a'!G9</f>
        <v>14529</v>
      </c>
    </row>
    <row r="9" spans="1:23" ht="16.5" customHeight="1" x14ac:dyDescent="0.2">
      <c r="A9" s="1" t="s">
        <v>28</v>
      </c>
      <c r="B9" s="10">
        <v>68086</v>
      </c>
      <c r="C9" s="7">
        <v>76532</v>
      </c>
      <c r="D9" s="4">
        <f>[1]Sheet36!F11</f>
        <v>75816</v>
      </c>
      <c r="E9" s="5">
        <f>[2]Sheet36!F11</f>
        <v>72858</v>
      </c>
      <c r="F9" s="5">
        <f>[3]Sheet36!G11</f>
        <v>44198</v>
      </c>
      <c r="G9" s="5">
        <f>[4]Sheet36!G11</f>
        <v>53643</v>
      </c>
      <c r="H9" s="5">
        <f>'[5]8a'!G11</f>
        <v>69825</v>
      </c>
      <c r="I9" s="5">
        <f>[6]Sheet36!G11</f>
        <v>56062</v>
      </c>
      <c r="J9" s="5">
        <f>'[7]8a'!G12</f>
        <v>58048</v>
      </c>
      <c r="K9" s="5">
        <f>'[8]8a'!G11</f>
        <v>53633</v>
      </c>
      <c r="L9" s="5">
        <f>'[9]8a'!G11</f>
        <v>56586</v>
      </c>
      <c r="M9" s="5">
        <f>'[10]8a'!G11</f>
        <v>53120</v>
      </c>
      <c r="N9" s="5">
        <f>'[11]8a'!G11</f>
        <v>55110</v>
      </c>
      <c r="O9" s="5">
        <f>'[12]8a'!G11</f>
        <v>48438</v>
      </c>
      <c r="P9" s="5">
        <f>'[13]8a'!G11</f>
        <v>37262</v>
      </c>
      <c r="Q9" s="5">
        <f>'[14]8a'!G11</f>
        <v>39851</v>
      </c>
      <c r="R9" s="5">
        <f>'[15]8a'!G11</f>
        <v>36777</v>
      </c>
      <c r="S9" s="5">
        <f>'[16]8a'!G11</f>
        <v>33791</v>
      </c>
      <c r="T9" s="5">
        <f>'[17]8a'!G11</f>
        <v>33681</v>
      </c>
      <c r="U9" s="3">
        <f>'[18]7a'!G11</f>
        <v>31400</v>
      </c>
      <c r="V9" s="5">
        <f>'[19]14a'!G10</f>
        <v>28034</v>
      </c>
    </row>
    <row r="10" spans="1:23" ht="16.5" customHeight="1" x14ac:dyDescent="0.2">
      <c r="A10" s="1" t="s">
        <v>29</v>
      </c>
      <c r="B10" s="10">
        <v>39288</v>
      </c>
      <c r="C10" s="7">
        <v>39381</v>
      </c>
      <c r="D10" s="4">
        <f>[1]Sheet36!F12</f>
        <v>40519</v>
      </c>
      <c r="E10" s="5">
        <f>[2]Sheet36!F12</f>
        <v>36098</v>
      </c>
      <c r="F10" s="5">
        <f>[3]Sheet36!G12</f>
        <v>28951</v>
      </c>
      <c r="G10" s="5">
        <f>[4]Sheet36!G12</f>
        <v>34263</v>
      </c>
      <c r="H10" s="5">
        <f>'[5]8a'!G12</f>
        <v>29214</v>
      </c>
      <c r="I10" s="5">
        <f>[6]Sheet36!G12</f>
        <v>27527</v>
      </c>
      <c r="J10" s="5">
        <f>'[7]8a'!G13</f>
        <v>28133</v>
      </c>
      <c r="K10" s="5">
        <f>'[8]8a'!G12</f>
        <v>29621</v>
      </c>
      <c r="L10" s="5">
        <f>'[9]8a'!G12</f>
        <v>30304</v>
      </c>
      <c r="M10" s="5">
        <f>'[10]8a'!G12</f>
        <v>31236</v>
      </c>
      <c r="N10" s="5">
        <f>'[11]8a'!G12</f>
        <v>31005</v>
      </c>
      <c r="O10" s="5">
        <f>'[12]8a'!G12</f>
        <v>24767</v>
      </c>
      <c r="P10" s="5">
        <f>'[13]8a'!G12</f>
        <v>20684</v>
      </c>
      <c r="Q10" s="5">
        <f>'[14]8a'!G12</f>
        <v>20187</v>
      </c>
      <c r="R10" s="5">
        <f>'[15]8a'!G12</f>
        <v>22101</v>
      </c>
      <c r="S10" s="5">
        <f>'[16]8a'!G12</f>
        <v>18211</v>
      </c>
      <c r="T10" s="5">
        <f>'[17]8a'!G12</f>
        <v>16656</v>
      </c>
      <c r="U10" s="3">
        <f>'[18]7a'!G12</f>
        <v>16090</v>
      </c>
      <c r="V10" s="5">
        <f>'[19]14a'!G11</f>
        <v>14923</v>
      </c>
    </row>
    <row r="11" spans="1:23" ht="16.5" customHeight="1" x14ac:dyDescent="0.2">
      <c r="A11" s="1" t="s">
        <v>30</v>
      </c>
      <c r="B11" s="10">
        <v>28797</v>
      </c>
      <c r="C11" s="7">
        <v>37151</v>
      </c>
      <c r="D11" s="4">
        <f>[1]Sheet36!F13</f>
        <v>35296</v>
      </c>
      <c r="E11" s="5">
        <f>[2]Sheet36!F13</f>
        <v>36759</v>
      </c>
      <c r="F11" s="5">
        <f>[3]Sheet36!G13</f>
        <v>15247</v>
      </c>
      <c r="G11" s="5">
        <f>[4]Sheet36!G13</f>
        <v>19380</v>
      </c>
      <c r="H11" s="5">
        <f>'[5]8a'!G13</f>
        <v>40611</v>
      </c>
      <c r="I11" s="5">
        <f>[6]Sheet36!G13</f>
        <v>28536</v>
      </c>
      <c r="J11" s="5">
        <f>'[7]8a'!G14</f>
        <v>29914</v>
      </c>
      <c r="K11" s="5">
        <f>'[8]8a'!G13</f>
        <v>24012</v>
      </c>
      <c r="L11" s="5">
        <f>'[9]8a'!G13</f>
        <v>26282</v>
      </c>
      <c r="M11" s="5">
        <f>'[10]8a'!G13</f>
        <v>21884</v>
      </c>
      <c r="N11" s="5">
        <f>'[11]8a'!G13</f>
        <v>24105</v>
      </c>
      <c r="O11" s="5">
        <f>'[12]8a'!G13</f>
        <v>23670</v>
      </c>
      <c r="P11" s="5">
        <f>'[13]8a'!G13</f>
        <v>16578</v>
      </c>
      <c r="Q11" s="5">
        <f>'[14]8a'!G13</f>
        <v>19664</v>
      </c>
      <c r="R11" s="5">
        <f>'[15]8a'!G13</f>
        <v>14676</v>
      </c>
      <c r="S11" s="5">
        <f>'[16]8a'!G13</f>
        <v>15580</v>
      </c>
      <c r="T11" s="5">
        <f>'[17]8a'!G13</f>
        <v>17025</v>
      </c>
      <c r="U11" s="3">
        <f>'[18]7a'!G13</f>
        <v>15310</v>
      </c>
      <c r="V11" s="5">
        <f>'[19]14a'!G12</f>
        <v>13111</v>
      </c>
    </row>
    <row r="12" spans="1:23" ht="16.5" customHeight="1" x14ac:dyDescent="0.2">
      <c r="A12" s="1" t="s">
        <v>31</v>
      </c>
      <c r="B12" s="10">
        <v>107999</v>
      </c>
      <c r="C12" s="7">
        <v>113661</v>
      </c>
      <c r="D12" s="4">
        <f>[1]Sheet36!F14</f>
        <v>120040</v>
      </c>
      <c r="E12" s="5">
        <f>[2]Sheet36!F14</f>
        <v>108083</v>
      </c>
      <c r="F12" s="5">
        <f>[3]Sheet36!G14</f>
        <v>78856</v>
      </c>
      <c r="G12" s="5">
        <f>[4]Sheet36!G14</f>
        <v>87371</v>
      </c>
      <c r="H12" s="5">
        <f>'[5]8a'!G15</f>
        <v>97532</v>
      </c>
      <c r="I12" s="5">
        <f>[6]Sheet36!G15</f>
        <v>83851</v>
      </c>
      <c r="J12" s="5">
        <f>'[7]8a'!G16</f>
        <v>87679</v>
      </c>
      <c r="K12" s="5">
        <f>'[8]8a'!G15</f>
        <v>81478</v>
      </c>
      <c r="L12" s="5">
        <f>'[9]8a'!G14</f>
        <v>86823</v>
      </c>
      <c r="M12" s="5">
        <f>'[10]8a'!G14</f>
        <v>82023</v>
      </c>
      <c r="N12" s="5">
        <f>'[11]8a'!G14</f>
        <v>80931</v>
      </c>
      <c r="O12" s="5">
        <f>'[12]8a'!G14</f>
        <v>72969</v>
      </c>
      <c r="P12" s="5">
        <f>'[13]8a'!G14</f>
        <v>60062</v>
      </c>
      <c r="Q12" s="5">
        <f>'[14]8a'!G14</f>
        <v>57082</v>
      </c>
      <c r="R12" s="5">
        <f>'[15]8a'!G14</f>
        <v>54132</v>
      </c>
      <c r="S12" s="5">
        <f>'[16]8a'!G14</f>
        <v>52474</v>
      </c>
      <c r="T12" s="5">
        <f>'[17]8a'!G14</f>
        <v>50380</v>
      </c>
      <c r="U12" s="3">
        <f>'[18]7a'!G14</f>
        <v>44492</v>
      </c>
      <c r="V12" s="5">
        <f>'[19]14a'!G13</f>
        <v>43417</v>
      </c>
    </row>
    <row r="13" spans="1:23" ht="16.5" customHeight="1" x14ac:dyDescent="0.2">
      <c r="A13" s="1" t="s">
        <v>32</v>
      </c>
      <c r="B13" s="10">
        <v>69764</v>
      </c>
      <c r="C13" s="7">
        <v>69974</v>
      </c>
      <c r="D13" s="4">
        <f>[1]Sheet36!F15</f>
        <v>71060</v>
      </c>
      <c r="E13" s="5">
        <f>[2]Sheet36!F15</f>
        <v>61735</v>
      </c>
      <c r="F13" s="5">
        <f>[3]Sheet36!G15</f>
        <v>53602</v>
      </c>
      <c r="G13" s="5">
        <f>[4]Sheet36!G15</f>
        <v>58972</v>
      </c>
      <c r="H13" s="5">
        <f>'[5]8a'!G16</f>
        <v>49330</v>
      </c>
      <c r="I13" s="5">
        <f>[6]Sheet36!G16</f>
        <v>47490</v>
      </c>
      <c r="J13" s="5">
        <f>'[7]8a'!G17</f>
        <v>49620</v>
      </c>
      <c r="K13" s="5">
        <f>'[8]8a'!G16</f>
        <v>50169</v>
      </c>
      <c r="L13" s="5">
        <f>'[9]8a'!G15</f>
        <v>51608</v>
      </c>
      <c r="M13" s="5">
        <f>'[10]8a'!G15</f>
        <v>52549</v>
      </c>
      <c r="N13" s="5">
        <f>'[11]8a'!G15</f>
        <v>49889</v>
      </c>
      <c r="O13" s="5">
        <f>'[12]8a'!G15</f>
        <v>42928</v>
      </c>
      <c r="P13" s="5">
        <f>'[13]8a'!G15</f>
        <v>37150</v>
      </c>
      <c r="Q13" s="5">
        <f>'[14]8a'!G15</f>
        <v>34684</v>
      </c>
      <c r="R13" s="5">
        <f>'[15]8a'!G15</f>
        <v>37369</v>
      </c>
      <c r="S13" s="5">
        <f>'[16]8a'!G15</f>
        <v>31516</v>
      </c>
      <c r="T13" s="5">
        <f>'[17]8a'!G15</f>
        <v>28276</v>
      </c>
      <c r="U13" s="3">
        <f>'[18]7a'!G15</f>
        <v>27790</v>
      </c>
      <c r="V13" s="5">
        <f>'[19]14a'!G14</f>
        <v>25796</v>
      </c>
    </row>
    <row r="14" spans="1:23" ht="16.5" customHeight="1" x14ac:dyDescent="0.2">
      <c r="A14" s="1" t="s">
        <v>33</v>
      </c>
      <c r="B14" s="10">
        <v>38235</v>
      </c>
      <c r="C14" s="7">
        <v>43687</v>
      </c>
      <c r="D14" s="4">
        <f>[1]Sheet36!F16</f>
        <v>48979</v>
      </c>
      <c r="E14" s="5">
        <f>[2]Sheet36!F16</f>
        <v>46348</v>
      </c>
      <c r="F14" s="5">
        <f>[3]Sheet36!G16</f>
        <v>25254</v>
      </c>
      <c r="G14" s="5">
        <f>[4]Sheet36!G16</f>
        <v>28399</v>
      </c>
      <c r="H14" s="5">
        <f>'[5]8a'!G17</f>
        <v>48202</v>
      </c>
      <c r="I14" s="5">
        <f>[6]Sheet36!G17</f>
        <v>36361</v>
      </c>
      <c r="J14" s="5">
        <f>'[7]8a'!G18</f>
        <v>38059</v>
      </c>
      <c r="K14" s="5">
        <f>'[8]8a'!G17</f>
        <v>31309</v>
      </c>
      <c r="L14" s="5">
        <f>'[9]8a'!G16</f>
        <v>35215</v>
      </c>
      <c r="M14" s="5">
        <f>'[10]8a'!G16</f>
        <v>29473</v>
      </c>
      <c r="N14" s="5">
        <f>'[11]8a'!G16</f>
        <v>31042</v>
      </c>
      <c r="O14" s="5">
        <f>'[12]8a'!G16</f>
        <v>30042</v>
      </c>
      <c r="P14" s="5">
        <f>'[13]8a'!G16</f>
        <v>22912</v>
      </c>
      <c r="Q14" s="5">
        <f>'[14]8a'!G16</f>
        <v>22397</v>
      </c>
      <c r="R14" s="5">
        <f>'[15]8a'!G16</f>
        <v>16764</v>
      </c>
      <c r="S14" s="5">
        <f>'[16]8a'!G16</f>
        <v>20959</v>
      </c>
      <c r="T14" s="5">
        <f>'[17]8a'!G16</f>
        <v>22104</v>
      </c>
      <c r="U14" s="3">
        <f>'[18]7a'!G16</f>
        <v>16701</v>
      </c>
      <c r="V14" s="5">
        <f>'[19]14a'!G15</f>
        <v>17621</v>
      </c>
    </row>
    <row r="15" spans="1:23" ht="16.5" customHeight="1" x14ac:dyDescent="0.2">
      <c r="A15" s="1" t="s">
        <v>34</v>
      </c>
      <c r="B15" s="10">
        <v>11804</v>
      </c>
      <c r="C15" s="7">
        <v>8554</v>
      </c>
      <c r="D15" s="4">
        <f>[1]Sheet36!F17</f>
        <v>9839</v>
      </c>
      <c r="E15" s="5">
        <f>[2]Sheet36!F17</f>
        <v>8383</v>
      </c>
      <c r="F15" s="5">
        <f>[3]Sheet36!G17</f>
        <v>6986</v>
      </c>
      <c r="G15" s="5">
        <f>[4]Sheet36!G17</f>
        <v>18180</v>
      </c>
      <c r="H15" s="5">
        <f>'[5]8a'!G18</f>
        <v>18735</v>
      </c>
      <c r="I15" s="5">
        <f>[6]Sheet36!G18</f>
        <v>7747</v>
      </c>
      <c r="J15" s="5">
        <f>'[7]8a'!G19</f>
        <v>6653</v>
      </c>
      <c r="K15" s="5">
        <f>'[8]8a'!G18</f>
        <v>8110</v>
      </c>
      <c r="L15" s="5">
        <f>'[9]8a'!G17</f>
        <v>10119</v>
      </c>
      <c r="M15" s="5">
        <f>'[10]8a'!G17</f>
        <v>10948</v>
      </c>
      <c r="N15" s="5">
        <f>'[11]8a'!G17</f>
        <v>9586</v>
      </c>
      <c r="O15" s="5">
        <f>'[12]8a'!G17</f>
        <v>7310</v>
      </c>
      <c r="P15" s="5">
        <f>'[13]8a'!G17</f>
        <v>4930</v>
      </c>
      <c r="Q15" s="5">
        <f>'[14]8a'!G17</f>
        <v>4421</v>
      </c>
      <c r="R15" s="5">
        <f>'[15]8a'!G17</f>
        <v>3683</v>
      </c>
      <c r="S15" s="5">
        <f>'[16]8a'!G17</f>
        <v>3128</v>
      </c>
      <c r="T15" s="5">
        <f>'[17]8a'!G17</f>
        <v>2682</v>
      </c>
      <c r="U15" s="3">
        <f>'[18]7a'!G17</f>
        <v>2103</v>
      </c>
      <c r="V15" s="5">
        <f>'[19]14a'!G16</f>
        <v>2021</v>
      </c>
    </row>
    <row r="16" spans="1:23" ht="16.5" customHeight="1" x14ac:dyDescent="0.2">
      <c r="A16" s="1" t="s">
        <v>35</v>
      </c>
      <c r="B16" s="11">
        <v>26432</v>
      </c>
      <c r="C16" s="7">
        <v>35133</v>
      </c>
      <c r="D16" s="4">
        <f>[1]Sheet36!F18</f>
        <v>39141</v>
      </c>
      <c r="E16" s="5">
        <f>[2]Sheet36!F18</f>
        <v>37966</v>
      </c>
      <c r="F16" s="5">
        <f>[3]Sheet36!G18</f>
        <v>18269</v>
      </c>
      <c r="G16" s="5">
        <f>[4]Sheet36!G18</f>
        <v>10219</v>
      </c>
      <c r="H16" s="5">
        <f>'[5]8a'!G19</f>
        <v>29467</v>
      </c>
      <c r="I16" s="5">
        <f>[6]Sheet36!G19</f>
        <v>28614</v>
      </c>
      <c r="J16" s="5">
        <f>'[7]8a'!G20</f>
        <v>31406</v>
      </c>
      <c r="K16" s="5">
        <f>'[8]8a'!G19</f>
        <v>23200</v>
      </c>
      <c r="L16" s="5">
        <f>'[9]8a'!G18</f>
        <v>25096</v>
      </c>
      <c r="M16" s="5">
        <f>'[10]8a'!G18</f>
        <v>18526</v>
      </c>
      <c r="N16" s="5">
        <f>'[11]8a'!G18</f>
        <v>21456</v>
      </c>
      <c r="O16" s="5">
        <f>'[12]8a'!G18</f>
        <v>22732</v>
      </c>
      <c r="P16" s="5">
        <f>'[13]8a'!G18</f>
        <v>17982</v>
      </c>
      <c r="Q16" s="5">
        <f>'[14]8a'!G18</f>
        <v>17976</v>
      </c>
      <c r="R16" s="5">
        <f>'[15]8a'!G18</f>
        <v>13081</v>
      </c>
      <c r="S16" s="5">
        <f>'[16]8a'!G18</f>
        <v>17831</v>
      </c>
      <c r="T16" s="5">
        <f>'[17]8a'!G18</f>
        <v>19423</v>
      </c>
      <c r="U16" s="3">
        <f>'[18]7a'!G18</f>
        <v>14598</v>
      </c>
      <c r="V16" s="5">
        <f>'[19]14a'!G17</f>
        <v>15600</v>
      </c>
    </row>
    <row r="17" spans="1:22" ht="16.5" customHeight="1" x14ac:dyDescent="0.2">
      <c r="A17" s="1" t="s">
        <v>36</v>
      </c>
      <c r="B17" s="1"/>
      <c r="C17" s="7">
        <v>0</v>
      </c>
      <c r="D17" s="4">
        <f>[1]Sheet36!F19</f>
        <v>0</v>
      </c>
      <c r="E17" s="5">
        <f>[2]Sheet36!F19</f>
        <v>0</v>
      </c>
      <c r="F17" s="5">
        <f>[3]Sheet36!G19</f>
        <v>0</v>
      </c>
      <c r="G17" s="5">
        <f>[4]Sheet36!G19</f>
        <v>0</v>
      </c>
      <c r="H17" s="5">
        <f>'[5]8a'!G20</f>
        <v>0</v>
      </c>
      <c r="I17" s="5">
        <f>[6]Sheet36!G20</f>
        <v>0</v>
      </c>
      <c r="J17" s="5">
        <f>'[7]8a'!G21</f>
        <v>0</v>
      </c>
      <c r="K17" s="5">
        <f>'[8]8a'!G20</f>
        <v>0</v>
      </c>
      <c r="L17" s="5">
        <f>'[9]8a'!G19</f>
        <v>0</v>
      </c>
      <c r="M17" s="5">
        <f>'[10]8a'!G19</f>
        <v>0</v>
      </c>
      <c r="N17" s="5">
        <f>'[11]8a'!G19</f>
        <v>0</v>
      </c>
      <c r="O17" s="5">
        <f>'[12]8a'!G19</f>
        <v>0</v>
      </c>
      <c r="P17" s="5">
        <f>'[13]8a'!G19</f>
        <v>0</v>
      </c>
      <c r="Q17" s="5">
        <f>'[14]8a'!G19</f>
        <v>0</v>
      </c>
      <c r="R17" s="5">
        <f>'[15]8a'!G19</f>
        <v>0</v>
      </c>
      <c r="S17" s="5">
        <f>'[16]8a'!G19</f>
        <v>0</v>
      </c>
      <c r="T17" s="5">
        <f>'[17]8a'!G19</f>
        <v>0</v>
      </c>
      <c r="U17" s="3">
        <f>'[18]7a'!G19</f>
        <v>0</v>
      </c>
      <c r="V17" s="5">
        <f>'[19]14a'!G18</f>
        <v>0</v>
      </c>
    </row>
    <row r="18" spans="1:22" ht="16.5" customHeight="1" x14ac:dyDescent="0.2">
      <c r="A18" s="1" t="s">
        <v>37</v>
      </c>
      <c r="B18" s="10">
        <v>60319</v>
      </c>
      <c r="C18" s="7">
        <v>59452</v>
      </c>
      <c r="D18" s="4">
        <f>[1]Sheet36!F20</f>
        <v>62512</v>
      </c>
      <c r="E18" s="5">
        <f>[2]Sheet36!F20</f>
        <v>62278</v>
      </c>
      <c r="F18" s="5">
        <f>[3]Sheet36!G20</f>
        <v>52613</v>
      </c>
      <c r="G18" s="5">
        <f>[4]Sheet36!G20</f>
        <v>50905</v>
      </c>
      <c r="H18" s="5">
        <f>'[5]8a'!G21</f>
        <v>44037</v>
      </c>
      <c r="I18" s="5">
        <f>[6]Sheet36!G21</f>
        <v>40274</v>
      </c>
      <c r="J18" s="5">
        <f>'[7]8a'!G22</f>
        <v>38846</v>
      </c>
      <c r="K18" s="5">
        <f>'[8]8a'!G21</f>
        <v>40590</v>
      </c>
      <c r="L18" s="5">
        <f>'[9]8a'!G20</f>
        <v>43217</v>
      </c>
      <c r="M18" s="5">
        <f>'[10]8a'!G20</f>
        <v>42072</v>
      </c>
      <c r="N18" s="5">
        <f>'[11]8a'!G20</f>
        <v>38441</v>
      </c>
      <c r="O18" s="5">
        <f>'[12]8a'!G20</f>
        <v>32078</v>
      </c>
      <c r="P18" s="5">
        <f>'[13]8a'!G20</f>
        <v>25705</v>
      </c>
      <c r="Q18" s="5">
        <f>'[14]8a'!G20</f>
        <v>23420</v>
      </c>
      <c r="R18" s="5">
        <f>'[15]8a'!G20</f>
        <v>21351</v>
      </c>
      <c r="S18" s="5">
        <f>'[16]8a'!G20</f>
        <v>18326</v>
      </c>
      <c r="T18" s="5">
        <f>'[17]8a'!G20</f>
        <v>17505</v>
      </c>
      <c r="U18" s="3">
        <f>'[18]7a'!G20</f>
        <v>18104</v>
      </c>
      <c r="V18" s="5">
        <f>'[19]14a'!G19</f>
        <v>18322</v>
      </c>
    </row>
    <row r="19" spans="1:22" ht="16.5" customHeight="1" x14ac:dyDescent="0.2">
      <c r="A19" s="1" t="s">
        <v>38</v>
      </c>
      <c r="B19" s="10">
        <v>9513</v>
      </c>
      <c r="C19" s="7">
        <v>9932</v>
      </c>
      <c r="D19" s="4">
        <f>[1]Sheet36!F21</f>
        <v>8796</v>
      </c>
      <c r="E19" s="5">
        <f>[2]Sheet36!F21</f>
        <v>6341</v>
      </c>
      <c r="F19" s="5">
        <f>[3]Sheet36!G21</f>
        <v>6566</v>
      </c>
      <c r="G19" s="5">
        <f>[4]Sheet36!G21</f>
        <v>7579</v>
      </c>
      <c r="H19" s="5">
        <f>'[5]8a'!G22</f>
        <v>7349</v>
      </c>
      <c r="I19" s="5">
        <f>[6]Sheet36!G22</f>
        <v>7032</v>
      </c>
      <c r="J19" s="5">
        <f>'[7]8a'!G23</f>
        <v>10331</v>
      </c>
      <c r="K19" s="5">
        <f>'[8]8a'!G22</f>
        <v>8307</v>
      </c>
      <c r="L19" s="5">
        <f>'[9]8a'!G21</f>
        <v>9518</v>
      </c>
      <c r="M19" s="5">
        <f>'[10]8a'!G21</f>
        <v>10910</v>
      </c>
      <c r="N19" s="5">
        <f>'[11]8a'!G21</f>
        <v>8586</v>
      </c>
      <c r="O19" s="5">
        <f>'[12]8a'!G21</f>
        <v>6018</v>
      </c>
      <c r="P19" s="5">
        <f>'[13]8a'!G21</f>
        <v>5330</v>
      </c>
      <c r="Q19" s="5">
        <f>'[14]8a'!G21</f>
        <v>6243</v>
      </c>
      <c r="R19" s="5">
        <f>'[15]8a'!G21</f>
        <v>7902</v>
      </c>
      <c r="S19" s="5">
        <f>'[16]8a'!G21</f>
        <v>7103</v>
      </c>
      <c r="T19" s="5">
        <f>'[17]8a'!G21</f>
        <v>5025</v>
      </c>
      <c r="U19" s="3">
        <f>'[18]7a'!G21</f>
        <v>5907</v>
      </c>
      <c r="V19" s="5">
        <f>'[19]14a'!G20</f>
        <v>6184</v>
      </c>
    </row>
    <row r="20" spans="1:22" ht="16.5" customHeight="1" x14ac:dyDescent="0.2">
      <c r="A20" s="1" t="s">
        <v>39</v>
      </c>
      <c r="B20" s="10">
        <v>33348</v>
      </c>
      <c r="C20" s="7">
        <v>31957</v>
      </c>
      <c r="D20" s="4">
        <f>[1]Sheet36!F22</f>
        <v>22029</v>
      </c>
      <c r="E20" s="5">
        <f>[2]Sheet36!F22</f>
        <v>17847</v>
      </c>
      <c r="F20" s="5">
        <f>[3]Sheet36!G22</f>
        <v>16718</v>
      </c>
      <c r="G20" s="5">
        <f>[4]Sheet36!G22</f>
        <v>19841</v>
      </c>
      <c r="H20" s="5">
        <f>'[5]8a'!G23</f>
        <v>19655</v>
      </c>
      <c r="I20" s="5">
        <f>[6]Sheet36!G23</f>
        <v>17980</v>
      </c>
      <c r="J20" s="5">
        <f>'[7]8a'!G24</f>
        <v>22479</v>
      </c>
      <c r="K20" s="5">
        <f>'[8]8a'!G23</f>
        <v>21427</v>
      </c>
      <c r="L20" s="5">
        <f>'[9]8a'!G22</f>
        <v>21638</v>
      </c>
      <c r="M20" s="5">
        <f>'[10]8a'!G22</f>
        <v>21774</v>
      </c>
      <c r="N20" s="5">
        <f>'[11]8a'!G22</f>
        <v>18447</v>
      </c>
      <c r="O20" s="5">
        <f>'[12]8a'!G22</f>
        <v>12854</v>
      </c>
      <c r="P20" s="5">
        <f>'[13]8a'!G22</f>
        <v>13177</v>
      </c>
      <c r="Q20" s="5">
        <f>'[14]8a'!G22</f>
        <v>15668</v>
      </c>
      <c r="R20" s="5">
        <f>'[15]8a'!G22</f>
        <v>16858</v>
      </c>
      <c r="S20" s="5">
        <f>'[16]8a'!G22</f>
        <v>15284</v>
      </c>
      <c r="T20" s="5">
        <f>'[17]8a'!G22</f>
        <v>14803</v>
      </c>
      <c r="U20" s="3">
        <f>'[18]7a'!G22</f>
        <v>17677</v>
      </c>
      <c r="V20" s="5">
        <f>'[19]14a'!G21</f>
        <v>14095</v>
      </c>
    </row>
    <row r="21" spans="1:22" ht="16.5" customHeight="1" x14ac:dyDescent="0.2">
      <c r="A21" s="1" t="s">
        <v>40</v>
      </c>
      <c r="B21" s="11">
        <v>1151623</v>
      </c>
      <c r="C21" s="7">
        <v>1095557</v>
      </c>
      <c r="D21" s="4">
        <f>[1]Sheet36!F23</f>
        <v>1029306</v>
      </c>
      <c r="E21" s="5">
        <f>[2]Sheet36!F23</f>
        <v>1052721</v>
      </c>
      <c r="F21" s="5">
        <f>[3]Sheet36!G23</f>
        <v>1178578</v>
      </c>
      <c r="G21" s="5">
        <f>[4]Sheet36!G23</f>
        <v>1401372</v>
      </c>
      <c r="H21" s="5">
        <f>'[5]8a'!G24</f>
        <v>1582514</v>
      </c>
      <c r="I21" s="5">
        <f>[6]Sheet36!G24</f>
        <v>1591710</v>
      </c>
      <c r="J21" s="5">
        <f>'[7]8a'!G25</f>
        <v>1442354</v>
      </c>
      <c r="K21" s="5">
        <f>'[8]8a'!G24</f>
        <v>849595</v>
      </c>
      <c r="L21" s="5">
        <f>'[9]8a'!G23</f>
        <v>857465</v>
      </c>
      <c r="M21" s="5">
        <f>'[10]8a'!G23</f>
        <v>708070</v>
      </c>
      <c r="N21" s="5">
        <f>'[11]8a'!G23</f>
        <v>575045</v>
      </c>
      <c r="O21" s="5">
        <f>'[12]8a'!G23</f>
        <v>435807</v>
      </c>
      <c r="P21" s="5">
        <f>'[13]8a'!G23</f>
        <v>407384</v>
      </c>
      <c r="Q21" s="5">
        <f>'[14]8a'!G23</f>
        <v>340268</v>
      </c>
      <c r="R21" s="5">
        <f>'[15]8a'!G23</f>
        <v>297340</v>
      </c>
      <c r="S21" s="5">
        <f>'[16]8a'!G23</f>
        <v>258546</v>
      </c>
      <c r="T21" s="5">
        <f>'[17]8a'!G23</f>
        <v>238640</v>
      </c>
      <c r="U21" s="3">
        <f>'[18]7a'!G23</f>
        <v>214419</v>
      </c>
      <c r="V21" s="5">
        <f>'[19]14a'!G22</f>
        <v>209993</v>
      </c>
    </row>
    <row r="22" spans="1:22" ht="16.5" customHeight="1" x14ac:dyDescent="0.2">
      <c r="A22" s="1" t="s">
        <v>41</v>
      </c>
      <c r="B22" s="12">
        <v>14471</v>
      </c>
      <c r="C22" s="7">
        <v>10209</v>
      </c>
      <c r="D22" s="4">
        <f>[1]Sheet36!F24</f>
        <v>10962</v>
      </c>
      <c r="E22" s="5">
        <f>[2]Sheet36!F24</f>
        <v>9692</v>
      </c>
      <c r="F22" s="5">
        <f>[3]Sheet36!G24</f>
        <v>12402</v>
      </c>
      <c r="G22" s="5">
        <f>[4]Sheet36!G24</f>
        <v>23030</v>
      </c>
      <c r="H22" s="5">
        <f>'[5]8a'!G25</f>
        <v>21827</v>
      </c>
      <c r="I22" s="5">
        <f>[6]Sheet36!G25</f>
        <v>9925</v>
      </c>
      <c r="J22" s="5">
        <f>'[7]8a'!G26</f>
        <v>8084</v>
      </c>
      <c r="K22" s="5">
        <f>'[8]8a'!G26</f>
        <v>9922</v>
      </c>
      <c r="L22" s="5">
        <f>'[9]8a'!G24</f>
        <v>12126</v>
      </c>
      <c r="M22" s="5">
        <f>'[10]8a'!G24</f>
        <v>13459</v>
      </c>
      <c r="N22" s="5">
        <f>'[11]8a'!G24</f>
        <v>11125</v>
      </c>
      <c r="O22" s="5">
        <f>'[12]8a'!G24</f>
        <v>9510</v>
      </c>
      <c r="P22" s="5">
        <f>'[13]8a'!G24</f>
        <v>5825</v>
      </c>
      <c r="Q22" s="5">
        <f>'[14]8a'!G24</f>
        <v>5749</v>
      </c>
      <c r="R22" s="5">
        <f>'[15]8a'!G24</f>
        <v>5357</v>
      </c>
      <c r="S22" s="5">
        <f>'[16]8a'!G24</f>
        <v>4889</v>
      </c>
      <c r="T22" s="5">
        <f>'[17]8a'!G24</f>
        <v>4075</v>
      </c>
      <c r="U22" s="3">
        <f>'[18]7a'!G24</f>
        <v>3182</v>
      </c>
      <c r="V22" s="5">
        <f>'[19]14a'!G23</f>
        <v>2717</v>
      </c>
    </row>
    <row r="23" spans="1:22" ht="16.5" customHeight="1" x14ac:dyDescent="0.2">
      <c r="A23" s="1" t="s">
        <v>42</v>
      </c>
      <c r="B23" s="11">
        <v>30268</v>
      </c>
      <c r="C23" s="7">
        <v>27257</v>
      </c>
      <c r="D23" s="4">
        <f>[1]Sheet36!F25</f>
        <v>30500</v>
      </c>
      <c r="E23" s="5">
        <f>[2]Sheet36!F25</f>
        <v>37829</v>
      </c>
      <c r="F23" s="5">
        <f>[3]Sheet36!G25</f>
        <v>24768</v>
      </c>
      <c r="G23" s="5">
        <f>[4]Sheet36!G25</f>
        <v>28469</v>
      </c>
      <c r="H23" s="5">
        <f>'[5]8a'!G26</f>
        <v>19472</v>
      </c>
      <c r="I23" s="5">
        <f>[6]Sheet36!G26</f>
        <v>13501</v>
      </c>
      <c r="J23" s="5">
        <f>'[7]8a'!G27</f>
        <v>17068</v>
      </c>
      <c r="K23" s="5">
        <f>'[8]8a'!G27</f>
        <v>20615</v>
      </c>
      <c r="L23" s="5">
        <f>'[9]8a'!G25</f>
        <v>23447</v>
      </c>
      <c r="M23" s="5">
        <f>'[10]8a'!G25</f>
        <v>25054</v>
      </c>
      <c r="N23" s="5">
        <f>'[11]8a'!G25</f>
        <v>20496</v>
      </c>
      <c r="O23" s="5">
        <f>'[12]8a'!G25</f>
        <v>18000</v>
      </c>
      <c r="P23" s="5">
        <f>'[13]8a'!G25</f>
        <v>16652</v>
      </c>
      <c r="Q23" s="5">
        <f>'[14]8a'!G25</f>
        <v>16091</v>
      </c>
      <c r="R23" s="5">
        <f>'[15]8a'!G25</f>
        <v>17452</v>
      </c>
      <c r="S23" s="5">
        <f>'[16]8a'!G25</f>
        <v>12969</v>
      </c>
      <c r="T23" s="5">
        <f>'[17]8a'!G25</f>
        <v>11384</v>
      </c>
      <c r="U23" s="3">
        <f>'[18]7a'!G25</f>
        <v>14503</v>
      </c>
      <c r="V23" s="5">
        <f>'[19]14a'!G24</f>
        <v>16096</v>
      </c>
    </row>
    <row r="24" spans="1:22" ht="16.5" customHeight="1" x14ac:dyDescent="0.2">
      <c r="A24" s="1" t="s">
        <v>43</v>
      </c>
      <c r="B24" s="8">
        <v>49099</v>
      </c>
      <c r="C24" s="7">
        <v>53177.8</v>
      </c>
      <c r="D24" s="4">
        <f>[1]Sheet36!F26</f>
        <v>60319.7</v>
      </c>
      <c r="E24" s="5">
        <f>[2]Sheet36!F26</f>
        <v>51438.5</v>
      </c>
      <c r="F24" s="5">
        <f>[3]Sheet36!G26</f>
        <v>27.6</v>
      </c>
      <c r="G24" s="5">
        <f>[4]Sheet36!G26</f>
        <v>29</v>
      </c>
      <c r="H24" s="5">
        <f>'[5]8a'!G27</f>
        <v>28.4</v>
      </c>
      <c r="I24" s="5">
        <f>[6]Sheet36!G27</f>
        <v>28.9</v>
      </c>
      <c r="J24" s="5">
        <f>'[7]8a'!G28</f>
        <v>34.6</v>
      </c>
      <c r="K24" s="5">
        <f>'[8]8a'!G28</f>
        <v>34.6</v>
      </c>
      <c r="L24" s="5">
        <f>'[9]8a'!G26</f>
        <v>37.5</v>
      </c>
      <c r="M24" s="5">
        <f>'[10]8a'!G26</f>
        <v>37.4</v>
      </c>
      <c r="N24" s="5">
        <f>'[11]8a'!G26</f>
        <v>37.799999999999997</v>
      </c>
      <c r="O24" s="5">
        <f>'[12]8a'!G26</f>
        <v>39.5</v>
      </c>
      <c r="P24" s="5">
        <f>'[13]8a'!G26</f>
        <v>36.9</v>
      </c>
      <c r="Q24" s="5">
        <f>'[14]8a'!G26</f>
        <v>35.799999999999997</v>
      </c>
      <c r="R24" s="5">
        <f>'[15]8a'!G26</f>
        <v>35.700000000000003</v>
      </c>
      <c r="S24" s="5">
        <f>'[16]8a'!G26</f>
        <v>27.1</v>
      </c>
      <c r="T24" s="5">
        <f>'[17]8a'!G26</f>
        <v>25.1</v>
      </c>
      <c r="U24" s="3">
        <f>'[18]7a'!G26</f>
        <v>25.9</v>
      </c>
      <c r="V24" s="5">
        <f>'[19]14a'!G25</f>
        <v>26.3</v>
      </c>
    </row>
    <row r="25" spans="1:22" ht="16.5" customHeight="1" x14ac:dyDescent="0.2">
      <c r="C25" s="5"/>
    </row>
    <row r="26" spans="1:22" ht="16.5" customHeight="1" x14ac:dyDescent="0.2">
      <c r="C26" s="5"/>
    </row>
    <row r="27" spans="1:22" ht="16.5" customHeight="1" x14ac:dyDescent="0.2">
      <c r="C27" s="5"/>
    </row>
    <row r="28" spans="1:22" ht="16.5" customHeight="1" x14ac:dyDescent="0.2">
      <c r="C28" s="7" t="s">
        <v>45</v>
      </c>
    </row>
    <row r="29" spans="1:22" ht="16.5" customHeight="1" x14ac:dyDescent="0.2">
      <c r="C29" s="7" t="s">
        <v>46</v>
      </c>
    </row>
    <row r="30" spans="1:22" ht="16.5" customHeight="1" x14ac:dyDescent="0.2">
      <c r="C30" s="5"/>
    </row>
    <row r="31" spans="1:22" ht="16.5" customHeight="1" x14ac:dyDescent="0.2">
      <c r="C31" s="5"/>
    </row>
    <row r="32" spans="1:22" ht="16.5" customHeight="1" x14ac:dyDescent="0.2">
      <c r="C32" s="5"/>
    </row>
    <row r="33" spans="3:3" ht="16.5" customHeight="1" x14ac:dyDescent="0.2">
      <c r="C33" s="5"/>
    </row>
    <row r="34" spans="3:3" ht="16.5" customHeight="1" x14ac:dyDescent="0.2">
      <c r="C34" s="5"/>
    </row>
    <row r="35" spans="3:3" ht="16.5" customHeight="1" x14ac:dyDescent="0.2">
      <c r="C35" s="5"/>
    </row>
    <row r="36" spans="3:3" ht="16.5" customHeight="1" x14ac:dyDescent="0.2">
      <c r="C36" s="5"/>
    </row>
    <row r="37" spans="3:3" ht="16.5" customHeight="1" x14ac:dyDescent="0.2">
      <c r="C37" s="5"/>
    </row>
    <row r="38" spans="3:3" ht="16.5" customHeight="1" x14ac:dyDescent="0.2">
      <c r="C38" s="5"/>
    </row>
    <row r="39" spans="3:3" ht="16.5" customHeight="1" x14ac:dyDescent="0.2">
      <c r="C39" s="5"/>
    </row>
    <row r="40" spans="3:3" ht="16.5" customHeight="1" x14ac:dyDescent="0.2">
      <c r="C40" s="5"/>
    </row>
    <row r="41" spans="3:3" ht="16.5" customHeight="1" x14ac:dyDescent="0.2">
      <c r="C41" s="5"/>
    </row>
    <row r="42" spans="3:3" ht="16.5" customHeight="1" x14ac:dyDescent="0.2">
      <c r="C42" s="5"/>
    </row>
    <row r="43" spans="3:3" ht="16.5" customHeight="1" x14ac:dyDescent="0.2">
      <c r="C43" s="5"/>
    </row>
    <row r="44" spans="3:3" ht="16.5" customHeight="1" x14ac:dyDescent="0.2">
      <c r="C44" s="5"/>
    </row>
    <row r="45" spans="3:3" ht="16.5" customHeight="1" x14ac:dyDescent="0.2">
      <c r="C45" s="5"/>
    </row>
    <row r="46" spans="3:3" ht="16.5" customHeight="1" x14ac:dyDescent="0.2">
      <c r="C46" s="5"/>
    </row>
    <row r="47" spans="3:3" ht="16.5" customHeight="1" x14ac:dyDescent="0.2">
      <c r="C47" s="5"/>
    </row>
    <row r="48" spans="3:3" ht="16.5" customHeight="1" x14ac:dyDescent="0.2">
      <c r="C48" s="5"/>
    </row>
    <row r="49" spans="3:3" ht="16.5" customHeight="1" x14ac:dyDescent="0.2">
      <c r="C49" s="5"/>
    </row>
    <row r="50" spans="3:3" ht="16.5" customHeight="1" x14ac:dyDescent="0.2">
      <c r="C50" s="5"/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tillage</vt:lpstr>
    </vt:vector>
  </TitlesOfParts>
  <Company>Teagasc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Brian.Moran</dc:creator>
  <cp:lastModifiedBy>Marian Moloney</cp:lastModifiedBy>
  <dcterms:created xsi:type="dcterms:W3CDTF">2013-06-06T12:14:55Z</dcterms:created>
  <dcterms:modified xsi:type="dcterms:W3CDTF">2015-03-04T15:09:24Z</dcterms:modified>
</cp:coreProperties>
</file>