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tillag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M10" i="1"/>
  <c r="L10" i="1"/>
  <c r="K10" i="1"/>
  <c r="J10" i="1"/>
  <c r="G10" i="1"/>
  <c r="F10" i="1"/>
  <c r="E10" i="1"/>
  <c r="D10" i="1"/>
  <c r="P9" i="1"/>
  <c r="M9" i="1"/>
  <c r="L9" i="1"/>
  <c r="K9" i="1"/>
  <c r="J9" i="1"/>
  <c r="G9" i="1"/>
  <c r="F9" i="1"/>
  <c r="E9" i="1"/>
  <c r="D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<sst xmlns="http://schemas.openxmlformats.org/spreadsheetml/2006/main" count="49" uniqueCount="49">
  <si>
    <t>Column1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</si>
  <si>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</si>
  <si>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</si>
  <si>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</si>
  <si>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</si>
  <si>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</si>
  <si>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</si>
  <si>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</si>
  <si>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</si>
  <si>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</si>
  <si>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</si>
  <si>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</si>
  <si>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</si>
  <si>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</si>
  <si>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</si>
  <si>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</si>
  <si>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</si>
  <si>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</si>
  <si>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</si>
  <si>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</si>
  <si>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Column2</t>
  </si>
  <si>
    <t>No. of Farms in Sample</t>
  </si>
  <si>
    <t>Per Cent of Population</t>
  </si>
  <si>
    <t>Holder</t>
  </si>
  <si>
    <t>Age of Holder</t>
  </si>
  <si>
    <t>Marital Status - Married %</t>
  </si>
  <si>
    <t>Widowed %</t>
  </si>
  <si>
    <t>Single %</t>
  </si>
  <si>
    <t>Separated %</t>
  </si>
  <si>
    <t>= Total</t>
  </si>
  <si>
    <t>Household</t>
  </si>
  <si>
    <t>Household Size (no.)</t>
  </si>
  <si>
    <t>&lt; 24 (no.)</t>
  </si>
  <si>
    <t>&lt; 24 % HH</t>
  </si>
  <si>
    <t>25 - 44 (no.)</t>
  </si>
  <si>
    <t>25 - 44 % HH</t>
  </si>
  <si>
    <t>Demograph. Viable % HH</t>
  </si>
  <si>
    <t>Off-farm sources of income -- Holder and/or Spouse</t>
  </si>
  <si>
    <t>Off-farm Job % HH</t>
  </si>
  <si>
    <t>Off-farm Job Holder % HH</t>
  </si>
  <si>
    <t>Off-farm Job Spouse % HH</t>
  </si>
  <si>
    <t>Pensioners (no.)</t>
  </si>
  <si>
    <t>Pensioners % HH</t>
  </si>
  <si>
    <t>Unemployment Etc. (no.)</t>
  </si>
  <si>
    <t>Unemployment Etc. % HH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</si>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</sst>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.0"/>
    <numFmt numFmtId="166" formatCode="00.0"/>
  </numFmts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0" xfId="0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top"/>
    </xf>
    <xf numFmtId="164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top"/>
    </xf>
    <xf numFmtId="166" fontId="2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1_Tab8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0_Tab8_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9_Tab8_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8_Tab8_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7_Tab8_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6_Tab8_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5_Tab8_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4_Tab8_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3_Tab8_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2_Tab8_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1_Tab8_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0_Tab8_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9_Tab8_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8_Tab8_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7_Tab8_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6_Tab8_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5_Tab8_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4_Tab8_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3_Tab8_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0"/>
    </sheetNames>
    <sheetDataSet>
      <sheetData sheetId="0">
        <row r="4">
          <cell r="A4" t="str">
            <v>No. of Farms in Sample</v>
          </cell>
          <cell r="F4">
            <v>102</v>
          </cell>
        </row>
        <row r="5">
          <cell r="F5">
            <v>7.1</v>
          </cell>
        </row>
        <row r="7">
          <cell r="F7">
            <v>64.099999999999994</v>
          </cell>
        </row>
        <row r="8">
          <cell r="F8">
            <v>69.8</v>
          </cell>
        </row>
        <row r="9">
          <cell r="F9">
            <v>0</v>
          </cell>
        </row>
        <row r="10">
          <cell r="F10">
            <v>23.7</v>
          </cell>
        </row>
        <row r="11">
          <cell r="F11">
            <v>0</v>
          </cell>
        </row>
        <row r="12">
          <cell r="F12">
            <v>100</v>
          </cell>
        </row>
        <row r="14">
          <cell r="F14">
            <v>2.95</v>
          </cell>
        </row>
        <row r="15">
          <cell r="F15">
            <v>0.82</v>
          </cell>
        </row>
        <row r="16">
          <cell r="F16">
            <v>38.200000000000003</v>
          </cell>
        </row>
        <row r="17">
          <cell r="F17">
            <v>0.65</v>
          </cell>
        </row>
        <row r="18">
          <cell r="F18">
            <v>43.6</v>
          </cell>
        </row>
        <row r="19">
          <cell r="F19">
            <v>75.2</v>
          </cell>
        </row>
        <row r="21">
          <cell r="F21">
            <v>54.4</v>
          </cell>
        </row>
        <row r="22">
          <cell r="F22">
            <v>38.1</v>
          </cell>
        </row>
        <row r="23">
          <cell r="F23">
            <v>27.6</v>
          </cell>
        </row>
        <row r="24">
          <cell r="F24">
            <v>0.28000000000000003</v>
          </cell>
        </row>
        <row r="25">
          <cell r="F25">
            <v>22.7</v>
          </cell>
        </row>
        <row r="26">
          <cell r="F26">
            <v>0</v>
          </cell>
        </row>
        <row r="27">
          <cell r="F2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0"/>
    </sheetNames>
    <sheetDataSet>
      <sheetData sheetId="0">
        <row r="4">
          <cell r="A4" t="str">
            <v>No. of Farms in Sample</v>
          </cell>
          <cell r="F4">
            <v>84</v>
          </cell>
        </row>
        <row r="5">
          <cell r="F5">
            <v>6.3</v>
          </cell>
        </row>
        <row r="7">
          <cell r="F7">
            <v>52.5</v>
          </cell>
        </row>
        <row r="8">
          <cell r="F8">
            <v>68.5</v>
          </cell>
        </row>
        <row r="9">
          <cell r="F9">
            <v>0</v>
          </cell>
        </row>
        <row r="10">
          <cell r="F10">
            <v>26.3</v>
          </cell>
        </row>
        <row r="11">
          <cell r="F11">
            <v>0</v>
          </cell>
        </row>
        <row r="12">
          <cell r="F12">
            <v>100</v>
          </cell>
        </row>
        <row r="14">
          <cell r="F14">
            <v>2.92</v>
          </cell>
        </row>
        <row r="15">
          <cell r="F15">
            <v>0.87</v>
          </cell>
        </row>
        <row r="16">
          <cell r="F16">
            <v>33.9</v>
          </cell>
        </row>
        <row r="17">
          <cell r="F17">
            <v>0.63</v>
          </cell>
        </row>
        <row r="18">
          <cell r="F18">
            <v>42.7</v>
          </cell>
        </row>
        <row r="19">
          <cell r="F19">
            <v>69.900000000000006</v>
          </cell>
        </row>
        <row r="21">
          <cell r="F21">
            <v>55.5</v>
          </cell>
        </row>
        <row r="22">
          <cell r="F22">
            <v>38.6</v>
          </cell>
        </row>
        <row r="23">
          <cell r="F23">
            <v>28</v>
          </cell>
        </row>
        <row r="24">
          <cell r="F24">
            <v>0.25</v>
          </cell>
        </row>
        <row r="25">
          <cell r="F25">
            <v>19</v>
          </cell>
        </row>
        <row r="26">
          <cell r="F26">
            <v>0</v>
          </cell>
        </row>
        <row r="27">
          <cell r="F2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0"/>
    </sheetNames>
    <sheetDataSet>
      <sheetData sheetId="0">
        <row r="4">
          <cell r="A4" t="str">
            <v>No. of Farms in Sample</v>
          </cell>
          <cell r="G4">
            <v>87</v>
          </cell>
        </row>
        <row r="5">
          <cell r="G5">
            <v>6.4</v>
          </cell>
        </row>
        <row r="7">
          <cell r="G7">
            <v>53.4</v>
          </cell>
        </row>
        <row r="8">
          <cell r="G8">
            <v>66.599999999999994</v>
          </cell>
        </row>
        <row r="9">
          <cell r="G9">
            <v>0</v>
          </cell>
        </row>
        <row r="10">
          <cell r="G10">
            <v>24.7</v>
          </cell>
        </row>
        <row r="11">
          <cell r="G11">
            <v>0</v>
          </cell>
        </row>
        <row r="12">
          <cell r="G12">
            <v>100</v>
          </cell>
        </row>
        <row r="14">
          <cell r="G14">
            <v>2.98</v>
          </cell>
        </row>
        <row r="15">
          <cell r="G15">
            <v>0.9</v>
          </cell>
        </row>
        <row r="16">
          <cell r="G16">
            <v>36.5</v>
          </cell>
        </row>
        <row r="17">
          <cell r="G17">
            <v>0.59</v>
          </cell>
        </row>
        <row r="18">
          <cell r="G18">
            <v>42.3</v>
          </cell>
        </row>
        <row r="19">
          <cell r="G19">
            <v>70.5</v>
          </cell>
        </row>
        <row r="21">
          <cell r="G21">
            <v>57.1</v>
          </cell>
        </row>
        <row r="22">
          <cell r="G22">
            <v>39.200000000000003</v>
          </cell>
        </row>
        <row r="23">
          <cell r="G23">
            <v>29.5</v>
          </cell>
        </row>
        <row r="24">
          <cell r="G24">
            <v>0.31</v>
          </cell>
        </row>
        <row r="25">
          <cell r="G25">
            <v>22.9</v>
          </cell>
        </row>
        <row r="26">
          <cell r="G26">
            <v>0</v>
          </cell>
        </row>
        <row r="27">
          <cell r="G2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0"/>
    </sheetNames>
    <sheetDataSet>
      <sheetData sheetId="0">
        <row r="4">
          <cell r="A4" t="str">
            <v>No. of Farms in Sample</v>
          </cell>
          <cell r="G4">
            <v>103</v>
          </cell>
        </row>
        <row r="5">
          <cell r="G5">
            <v>6.3</v>
          </cell>
        </row>
        <row r="7">
          <cell r="G7">
            <v>54.8</v>
          </cell>
        </row>
        <row r="8">
          <cell r="G8">
            <v>74.099999999999994</v>
          </cell>
        </row>
        <row r="9">
          <cell r="G9">
            <v>0</v>
          </cell>
        </row>
        <row r="10">
          <cell r="G10">
            <v>20.399999999999999</v>
          </cell>
        </row>
        <row r="11">
          <cell r="G11">
            <v>0</v>
          </cell>
        </row>
        <row r="12">
          <cell r="G12">
            <v>100</v>
          </cell>
        </row>
        <row r="14">
          <cell r="G14">
            <v>3.16</v>
          </cell>
        </row>
        <row r="15">
          <cell r="G15">
            <v>1.03</v>
          </cell>
        </row>
        <row r="16">
          <cell r="G16">
            <v>43.1</v>
          </cell>
        </row>
        <row r="17">
          <cell r="G17">
            <v>0.67</v>
          </cell>
        </row>
        <row r="18">
          <cell r="G18">
            <v>46.6</v>
          </cell>
        </row>
        <row r="19">
          <cell r="G19">
            <v>72.400000000000006</v>
          </cell>
        </row>
        <row r="21">
          <cell r="G21">
            <v>63.1</v>
          </cell>
        </row>
        <row r="22">
          <cell r="G22">
            <v>46.7</v>
          </cell>
        </row>
        <row r="23">
          <cell r="G23">
            <v>34</v>
          </cell>
        </row>
        <row r="24">
          <cell r="G24">
            <v>0.32</v>
          </cell>
        </row>
        <row r="25">
          <cell r="G25">
            <v>23.4</v>
          </cell>
        </row>
        <row r="26">
          <cell r="G26">
            <v>0.16</v>
          </cell>
        </row>
        <row r="27">
          <cell r="G27">
            <v>15.7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98</v>
          </cell>
        </row>
        <row r="5">
          <cell r="G5">
            <v>6.7</v>
          </cell>
        </row>
        <row r="7">
          <cell r="G7">
            <v>53.4</v>
          </cell>
        </row>
        <row r="8">
          <cell r="G8">
            <v>65.3</v>
          </cell>
        </row>
        <row r="9">
          <cell r="G9">
            <v>4.2</v>
          </cell>
        </row>
        <row r="10">
          <cell r="G10">
            <v>29</v>
          </cell>
        </row>
        <row r="12">
          <cell r="G12">
            <v>3.42</v>
          </cell>
        </row>
        <row r="13">
          <cell r="G13">
            <v>1.1599999999999999</v>
          </cell>
        </row>
        <row r="14">
          <cell r="G14">
            <v>48.1</v>
          </cell>
        </row>
        <row r="15">
          <cell r="G15">
            <v>0.73</v>
          </cell>
        </row>
        <row r="16">
          <cell r="G16">
            <v>47.4</v>
          </cell>
        </row>
        <row r="17">
          <cell r="G17">
            <v>75.900000000000006</v>
          </cell>
        </row>
        <row r="19">
          <cell r="G19">
            <v>55.5</v>
          </cell>
        </row>
        <row r="20">
          <cell r="G20">
            <v>41.2</v>
          </cell>
        </row>
        <row r="21">
          <cell r="G21">
            <v>30.8</v>
          </cell>
        </row>
        <row r="22">
          <cell r="G22">
            <v>0.27</v>
          </cell>
        </row>
        <row r="23">
          <cell r="G23">
            <v>17.8</v>
          </cell>
        </row>
        <row r="24">
          <cell r="G24">
            <v>0.08</v>
          </cell>
        </row>
        <row r="25">
          <cell r="G25">
            <v>6.9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0"/>
    </sheetNames>
    <sheetDataSet>
      <sheetData sheetId="0">
        <row r="4">
          <cell r="A4" t="str">
            <v>No. of Farms in Sample</v>
          </cell>
          <cell r="G4">
            <v>84</v>
          </cell>
        </row>
        <row r="5">
          <cell r="G5">
            <v>6.6</v>
          </cell>
        </row>
        <row r="7">
          <cell r="G7">
            <v>52.4</v>
          </cell>
        </row>
        <row r="8">
          <cell r="G8">
            <v>72.900000000000006</v>
          </cell>
        </row>
        <row r="9">
          <cell r="G9">
            <v>2.7</v>
          </cell>
        </row>
        <row r="10">
          <cell r="G10">
            <v>21.9</v>
          </cell>
        </row>
        <row r="12">
          <cell r="G12">
            <v>3.38</v>
          </cell>
        </row>
        <row r="13">
          <cell r="G13">
            <v>1.17</v>
          </cell>
        </row>
        <row r="14">
          <cell r="G14">
            <v>48.9</v>
          </cell>
        </row>
        <row r="15">
          <cell r="G15">
            <v>0.82</v>
          </cell>
        </row>
        <row r="16">
          <cell r="G16">
            <v>52.2</v>
          </cell>
        </row>
        <row r="17">
          <cell r="G17">
            <v>75.8</v>
          </cell>
        </row>
        <row r="19">
          <cell r="G19">
            <v>55.6</v>
          </cell>
        </row>
        <row r="20">
          <cell r="G20">
            <v>41.9</v>
          </cell>
        </row>
        <row r="21">
          <cell r="G21">
            <v>34.1</v>
          </cell>
        </row>
        <row r="22">
          <cell r="G22">
            <v>0.27</v>
          </cell>
        </row>
        <row r="23">
          <cell r="G23">
            <v>18.5</v>
          </cell>
        </row>
        <row r="24">
          <cell r="G24">
            <v>0.02</v>
          </cell>
        </row>
        <row r="25">
          <cell r="G25">
            <v>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5">
          <cell r="A5" t="str">
            <v>No. of Farms in Sample</v>
          </cell>
          <cell r="G5">
            <v>90</v>
          </cell>
        </row>
        <row r="6">
          <cell r="G6">
            <v>6.6</v>
          </cell>
        </row>
        <row r="8">
          <cell r="G8">
            <v>51.8</v>
          </cell>
        </row>
        <row r="9">
          <cell r="G9">
            <v>55.6</v>
          </cell>
        </row>
        <row r="10">
          <cell r="G10">
            <v>6.1</v>
          </cell>
        </row>
        <row r="11">
          <cell r="G11">
            <v>36.799999999999997</v>
          </cell>
        </row>
        <row r="12">
          <cell r="G12">
            <v>1.5</v>
          </cell>
        </row>
        <row r="13">
          <cell r="G13">
            <v>100</v>
          </cell>
        </row>
        <row r="15">
          <cell r="G15">
            <v>3.14</v>
          </cell>
        </row>
        <row r="16">
          <cell r="G16">
            <v>0.6</v>
          </cell>
        </row>
        <row r="17">
          <cell r="G17">
            <v>27.5</v>
          </cell>
        </row>
        <row r="18">
          <cell r="G18">
            <v>0.16</v>
          </cell>
        </row>
        <row r="19">
          <cell r="G19">
            <v>14.3</v>
          </cell>
        </row>
        <row r="20">
          <cell r="G20">
            <v>69.7</v>
          </cell>
        </row>
        <row r="22">
          <cell r="G22">
            <v>51.4</v>
          </cell>
        </row>
        <row r="23">
          <cell r="G23">
            <v>38.4</v>
          </cell>
        </row>
        <row r="24">
          <cell r="G24">
            <v>22.3</v>
          </cell>
        </row>
        <row r="25">
          <cell r="G25">
            <v>0.23</v>
          </cell>
        </row>
        <row r="26">
          <cell r="G26">
            <v>16.7</v>
          </cell>
        </row>
        <row r="27">
          <cell r="G27">
            <v>0.02</v>
          </cell>
        </row>
        <row r="28">
          <cell r="G28">
            <v>1.9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110</v>
          </cell>
        </row>
        <row r="5">
          <cell r="G5">
            <v>6.5</v>
          </cell>
        </row>
        <row r="7">
          <cell r="G7">
            <v>50.5</v>
          </cell>
        </row>
        <row r="8">
          <cell r="G8">
            <v>54</v>
          </cell>
        </row>
        <row r="9">
          <cell r="G9">
            <v>5.0999999999999996</v>
          </cell>
        </row>
        <row r="10">
          <cell r="G10">
            <v>38.9</v>
          </cell>
        </row>
        <row r="11">
          <cell r="G11">
            <v>2</v>
          </cell>
        </row>
        <row r="12">
          <cell r="G12">
            <v>100</v>
          </cell>
        </row>
        <row r="14">
          <cell r="G14">
            <v>3.14</v>
          </cell>
        </row>
        <row r="15">
          <cell r="G15">
            <v>0.63</v>
          </cell>
        </row>
        <row r="16">
          <cell r="G16">
            <v>29.5</v>
          </cell>
        </row>
        <row r="17">
          <cell r="G17">
            <v>0.16</v>
          </cell>
        </row>
        <row r="18">
          <cell r="G18">
            <v>12.6</v>
          </cell>
        </row>
        <row r="19">
          <cell r="G19">
            <v>74.599999999999994</v>
          </cell>
        </row>
        <row r="21">
          <cell r="G21">
            <v>49.9</v>
          </cell>
        </row>
        <row r="22">
          <cell r="G22">
            <v>37.4</v>
          </cell>
        </row>
        <row r="23">
          <cell r="G23">
            <v>22.5</v>
          </cell>
        </row>
        <row r="24">
          <cell r="G24">
            <v>0.21</v>
          </cell>
        </row>
        <row r="25">
          <cell r="G25">
            <v>15.9</v>
          </cell>
        </row>
        <row r="26">
          <cell r="G26">
            <v>0.02</v>
          </cell>
        </row>
        <row r="27">
          <cell r="G27">
            <v>1.8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112</v>
          </cell>
        </row>
        <row r="5">
          <cell r="G5">
            <v>5.7</v>
          </cell>
        </row>
        <row r="7">
          <cell r="G7">
            <v>52.3</v>
          </cell>
        </row>
        <row r="8">
          <cell r="G8">
            <v>57.4</v>
          </cell>
        </row>
        <row r="9">
          <cell r="G9">
            <v>7.1</v>
          </cell>
        </row>
        <row r="10">
          <cell r="G10">
            <v>32.9</v>
          </cell>
        </row>
        <row r="11">
          <cell r="G11">
            <v>2.6</v>
          </cell>
        </row>
        <row r="12">
          <cell r="G12">
            <v>100</v>
          </cell>
        </row>
        <row r="14">
          <cell r="G14">
            <v>3.18</v>
          </cell>
        </row>
        <row r="15">
          <cell r="G15">
            <v>1.0900000000000001</v>
          </cell>
        </row>
        <row r="16">
          <cell r="G16">
            <v>44.5</v>
          </cell>
        </row>
        <row r="17">
          <cell r="G17">
            <v>0.86</v>
          </cell>
        </row>
        <row r="18">
          <cell r="G18">
            <v>51.1</v>
          </cell>
        </row>
        <row r="19">
          <cell r="G19">
            <v>77.400000000000006</v>
          </cell>
        </row>
        <row r="21">
          <cell r="G21">
            <v>44</v>
          </cell>
        </row>
        <row r="22">
          <cell r="G22">
            <v>30</v>
          </cell>
        </row>
        <row r="23">
          <cell r="G23">
            <v>22.5</v>
          </cell>
        </row>
        <row r="24">
          <cell r="G24">
            <v>0.27</v>
          </cell>
        </row>
        <row r="25">
          <cell r="G25">
            <v>20.6</v>
          </cell>
        </row>
        <row r="26">
          <cell r="G26">
            <v>0.02</v>
          </cell>
        </row>
        <row r="27">
          <cell r="G27">
            <v>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5">
          <cell r="A5" t="str">
            <v>No. of Farms in Sample</v>
          </cell>
          <cell r="G5">
            <v>110</v>
          </cell>
        </row>
        <row r="6">
          <cell r="G6">
            <v>5.8</v>
          </cell>
        </row>
        <row r="8">
          <cell r="G8">
            <v>51.8</v>
          </cell>
        </row>
        <row r="9">
          <cell r="G9">
            <v>65.5</v>
          </cell>
        </row>
        <row r="10">
          <cell r="G10">
            <v>3.1</v>
          </cell>
        </row>
        <row r="11">
          <cell r="G11">
            <v>29.1</v>
          </cell>
        </row>
        <row r="12">
          <cell r="G12">
            <v>2.2999999999999998</v>
          </cell>
        </row>
        <row r="13">
          <cell r="G13">
            <v>100</v>
          </cell>
        </row>
        <row r="15">
          <cell r="G15">
            <v>3.43</v>
          </cell>
        </row>
        <row r="16">
          <cell r="G16">
            <v>1.23</v>
          </cell>
        </row>
        <row r="17">
          <cell r="G17">
            <v>51</v>
          </cell>
        </row>
        <row r="18">
          <cell r="G18">
            <v>0.74</v>
          </cell>
        </row>
        <row r="19">
          <cell r="G19">
            <v>44.3</v>
          </cell>
        </row>
        <row r="20">
          <cell r="G20">
            <v>79.400000000000006</v>
          </cell>
        </row>
        <row r="22">
          <cell r="G22">
            <v>46.3</v>
          </cell>
        </row>
        <row r="23">
          <cell r="G23">
            <v>31.7</v>
          </cell>
        </row>
        <row r="24">
          <cell r="G24">
            <v>24.6</v>
          </cell>
        </row>
        <row r="25">
          <cell r="G25">
            <v>0.18</v>
          </cell>
        </row>
        <row r="26">
          <cell r="G26">
            <v>13.4</v>
          </cell>
        </row>
        <row r="27">
          <cell r="G27">
            <v>0.01</v>
          </cell>
        </row>
        <row r="28">
          <cell r="G28">
            <v>1.1000000000000001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94</v>
          </cell>
        </row>
        <row r="5">
          <cell r="G5">
            <v>6.3</v>
          </cell>
        </row>
        <row r="7">
          <cell r="G7">
            <v>51.8</v>
          </cell>
        </row>
        <row r="8">
          <cell r="G8">
            <v>62.6</v>
          </cell>
        </row>
        <row r="9">
          <cell r="G9">
            <v>2.9</v>
          </cell>
        </row>
        <row r="10">
          <cell r="G10">
            <v>31</v>
          </cell>
        </row>
        <row r="12">
          <cell r="G12">
            <v>3.47</v>
          </cell>
        </row>
        <row r="13">
          <cell r="G13">
            <v>1.34</v>
          </cell>
        </row>
        <row r="14">
          <cell r="G14">
            <v>54</v>
          </cell>
        </row>
        <row r="15">
          <cell r="G15">
            <v>0.63</v>
          </cell>
        </row>
        <row r="16">
          <cell r="G16">
            <v>35.9</v>
          </cell>
        </row>
        <row r="17">
          <cell r="G17">
            <v>76.400000000000006</v>
          </cell>
        </row>
        <row r="20">
          <cell r="G20">
            <v>38.9</v>
          </cell>
        </row>
        <row r="21">
          <cell r="G21">
            <v>25.9</v>
          </cell>
        </row>
        <row r="22">
          <cell r="G22">
            <v>22.5</v>
          </cell>
        </row>
        <row r="23">
          <cell r="G23">
            <v>0.24</v>
          </cell>
        </row>
        <row r="24">
          <cell r="G24">
            <v>18.8</v>
          </cell>
        </row>
        <row r="25">
          <cell r="G25">
            <v>0.03</v>
          </cell>
        </row>
        <row r="26">
          <cell r="G26">
            <v>2.9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83</v>
          </cell>
        </row>
        <row r="5">
          <cell r="G5">
            <v>4.7</v>
          </cell>
        </row>
        <row r="7">
          <cell r="G7">
            <v>48.4</v>
          </cell>
        </row>
        <row r="8">
          <cell r="G8">
            <v>66.599999999999994</v>
          </cell>
        </row>
        <row r="9">
          <cell r="G9">
            <v>4</v>
          </cell>
        </row>
        <row r="10">
          <cell r="G10">
            <v>26.2</v>
          </cell>
        </row>
        <row r="12">
          <cell r="G12">
            <v>3.59</v>
          </cell>
        </row>
        <row r="13">
          <cell r="G13">
            <v>1.44</v>
          </cell>
        </row>
        <row r="14">
          <cell r="G14">
            <v>58.9</v>
          </cell>
        </row>
        <row r="15">
          <cell r="G15">
            <v>0.89</v>
          </cell>
        </row>
        <row r="16">
          <cell r="G16">
            <v>51.4</v>
          </cell>
        </row>
        <row r="17">
          <cell r="G17">
            <v>84.2</v>
          </cell>
        </row>
        <row r="20">
          <cell r="G20">
            <v>37.4</v>
          </cell>
        </row>
        <row r="21">
          <cell r="G21">
            <v>24.6</v>
          </cell>
        </row>
        <row r="22">
          <cell r="G22">
            <v>21.3</v>
          </cell>
        </row>
        <row r="23">
          <cell r="G23">
            <v>0.11</v>
          </cell>
        </row>
        <row r="24">
          <cell r="G24">
            <v>8.9</v>
          </cell>
        </row>
        <row r="25">
          <cell r="G25">
            <v>0.02</v>
          </cell>
        </row>
        <row r="26">
          <cell r="G26">
            <v>2.4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79</v>
          </cell>
        </row>
        <row r="5">
          <cell r="G5">
            <v>5</v>
          </cell>
        </row>
        <row r="7">
          <cell r="G7">
            <v>50.8</v>
          </cell>
        </row>
        <row r="8">
          <cell r="G8">
            <v>77.900000000000006</v>
          </cell>
        </row>
        <row r="9">
          <cell r="G9">
            <v>2.2999999999999998</v>
          </cell>
        </row>
        <row r="10">
          <cell r="G10">
            <v>18.2</v>
          </cell>
        </row>
        <row r="11">
          <cell r="G11">
            <v>1.6</v>
          </cell>
        </row>
        <row r="12">
          <cell r="G12">
            <v>100</v>
          </cell>
        </row>
        <row r="14">
          <cell r="G14">
            <v>4.01</v>
          </cell>
        </row>
        <row r="15">
          <cell r="G15">
            <v>1.67</v>
          </cell>
        </row>
        <row r="16">
          <cell r="G16">
            <v>60.4</v>
          </cell>
        </row>
        <row r="17">
          <cell r="G17">
            <v>0.79</v>
          </cell>
        </row>
        <row r="18">
          <cell r="G18">
            <v>50</v>
          </cell>
        </row>
        <row r="19">
          <cell r="G19">
            <v>89.3</v>
          </cell>
        </row>
        <row r="21">
          <cell r="G21">
            <v>40</v>
          </cell>
        </row>
        <row r="22">
          <cell r="G22">
            <v>24.2</v>
          </cell>
        </row>
        <row r="23">
          <cell r="G23">
            <v>23.7</v>
          </cell>
        </row>
        <row r="24">
          <cell r="G24">
            <v>0.21</v>
          </cell>
        </row>
        <row r="25">
          <cell r="G25">
            <v>11.4</v>
          </cell>
        </row>
        <row r="26">
          <cell r="G26">
            <v>0.02</v>
          </cell>
        </row>
        <row r="27">
          <cell r="G27">
            <v>2.2999999999999998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98</v>
          </cell>
        </row>
        <row r="5">
          <cell r="G5">
            <v>5.2</v>
          </cell>
        </row>
        <row r="7">
          <cell r="G7">
            <v>50.1</v>
          </cell>
        </row>
        <row r="8">
          <cell r="G8">
            <v>73.400000000000006</v>
          </cell>
        </row>
        <row r="9">
          <cell r="G9">
            <v>2.1</v>
          </cell>
        </row>
        <row r="10">
          <cell r="G10">
            <v>24.6</v>
          </cell>
        </row>
        <row r="12">
          <cell r="G12">
            <v>3.87</v>
          </cell>
        </row>
        <row r="13">
          <cell r="G13">
            <v>1.64</v>
          </cell>
        </row>
        <row r="14">
          <cell r="G14">
            <v>58.4</v>
          </cell>
        </row>
        <row r="15">
          <cell r="G15">
            <v>0.79</v>
          </cell>
        </row>
        <row r="16">
          <cell r="G16">
            <v>47.2</v>
          </cell>
        </row>
        <row r="17">
          <cell r="G17">
            <v>86</v>
          </cell>
        </row>
        <row r="19">
          <cell r="G19">
            <v>36.1</v>
          </cell>
        </row>
        <row r="20">
          <cell r="G20">
            <v>16.2</v>
          </cell>
        </row>
        <row r="21">
          <cell r="G21">
            <v>23.9</v>
          </cell>
        </row>
        <row r="22">
          <cell r="G22">
            <v>7.0000000000000007E-2</v>
          </cell>
        </row>
        <row r="23">
          <cell r="G23">
            <v>4.4000000000000004</v>
          </cell>
        </row>
        <row r="24">
          <cell r="G24">
            <v>7.0000000000000007E-2</v>
          </cell>
        </row>
        <row r="25">
          <cell r="G25">
            <v>6.6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107</v>
          </cell>
        </row>
        <row r="5">
          <cell r="G5">
            <v>5.2</v>
          </cell>
        </row>
        <row r="7">
          <cell r="G7">
            <v>48.8</v>
          </cell>
        </row>
        <row r="8">
          <cell r="G8">
            <v>78</v>
          </cell>
        </row>
        <row r="9">
          <cell r="G9">
            <v>2.4</v>
          </cell>
        </row>
        <row r="10">
          <cell r="G10">
            <v>19.100000000000001</v>
          </cell>
        </row>
        <row r="12">
          <cell r="G12">
            <v>4.13</v>
          </cell>
        </row>
        <row r="13">
          <cell r="G13">
            <v>1.89</v>
          </cell>
        </row>
        <row r="14">
          <cell r="G14">
            <v>68.900000000000006</v>
          </cell>
        </row>
        <row r="15">
          <cell r="G15">
            <v>0.82</v>
          </cell>
        </row>
        <row r="16">
          <cell r="G16">
            <v>51.7</v>
          </cell>
        </row>
        <row r="17">
          <cell r="G17">
            <v>88.5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106</v>
          </cell>
        </row>
        <row r="5">
          <cell r="G5">
            <v>5.6</v>
          </cell>
        </row>
        <row r="7">
          <cell r="G7">
            <v>51.7</v>
          </cell>
        </row>
        <row r="8">
          <cell r="G8">
            <v>74.2</v>
          </cell>
        </row>
        <row r="9">
          <cell r="G9">
            <v>12.2</v>
          </cell>
        </row>
        <row r="10">
          <cell r="G10">
            <v>12</v>
          </cell>
        </row>
        <row r="12">
          <cell r="G12">
            <v>4.03</v>
          </cell>
        </row>
        <row r="13">
          <cell r="G13">
            <v>1.77</v>
          </cell>
        </row>
        <row r="14">
          <cell r="G14">
            <v>63.5</v>
          </cell>
        </row>
        <row r="15">
          <cell r="G15">
            <v>0.95</v>
          </cell>
        </row>
        <row r="16">
          <cell r="G16">
            <v>55</v>
          </cell>
        </row>
        <row r="17">
          <cell r="G17">
            <v>79.3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e"/>
    </sheetNames>
    <sheetDataSet>
      <sheetData sheetId="0">
        <row r="4">
          <cell r="A4" t="str">
            <v>No. of Farms in Sample</v>
          </cell>
          <cell r="G4">
            <v>99</v>
          </cell>
        </row>
        <row r="5">
          <cell r="G5">
            <v>5</v>
          </cell>
        </row>
        <row r="7">
          <cell r="G7">
            <v>51.2</v>
          </cell>
        </row>
        <row r="8">
          <cell r="G8">
            <v>72.599999999999994</v>
          </cell>
        </row>
        <row r="9">
          <cell r="G9">
            <v>9.9</v>
          </cell>
        </row>
        <row r="10">
          <cell r="G10">
            <v>17</v>
          </cell>
        </row>
        <row r="11">
          <cell r="G11">
            <v>83</v>
          </cell>
        </row>
        <row r="13">
          <cell r="G13">
            <v>4.25</v>
          </cell>
        </row>
        <row r="14">
          <cell r="G14">
            <v>1.98</v>
          </cell>
        </row>
        <row r="15">
          <cell r="G15">
            <v>67.2</v>
          </cell>
        </row>
        <row r="16">
          <cell r="G16">
            <v>0.84</v>
          </cell>
        </row>
        <row r="17">
          <cell r="G17">
            <v>49.6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e"/>
    </sheetNames>
    <sheetDataSet>
      <sheetData sheetId="0">
        <row r="4">
          <cell r="A4" t="str">
            <v>No. of Farms in Sample</v>
          </cell>
          <cell r="G4">
            <v>110</v>
          </cell>
        </row>
        <row r="5">
          <cell r="G5">
            <v>5.2</v>
          </cell>
        </row>
        <row r="7">
          <cell r="G7">
            <v>51.3</v>
          </cell>
        </row>
        <row r="8">
          <cell r="G8">
            <v>79.900000000000006</v>
          </cell>
        </row>
        <row r="9">
          <cell r="G9">
            <v>6.4</v>
          </cell>
        </row>
        <row r="10">
          <cell r="G10">
            <v>12.3</v>
          </cell>
        </row>
        <row r="12">
          <cell r="G12">
            <v>4.29</v>
          </cell>
        </row>
        <row r="13">
          <cell r="G13">
            <v>2.0499999999999998</v>
          </cell>
        </row>
        <row r="14">
          <cell r="G14">
            <v>68.7</v>
          </cell>
        </row>
        <row r="15">
          <cell r="G15">
            <v>0.92</v>
          </cell>
        </row>
        <row r="16">
          <cell r="G16">
            <v>51.2</v>
          </cell>
        </row>
        <row r="17">
          <cell r="G17">
            <v>82.3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e"/>
    </sheetNames>
    <sheetDataSet>
      <sheetData sheetId="0">
        <row r="4">
          <cell r="A4" t="str">
            <v>Farms represd.(est.% analy)</v>
          </cell>
          <cell r="G4">
            <v>5.5</v>
          </cell>
        </row>
        <row r="6">
          <cell r="G6">
            <v>50.9</v>
          </cell>
        </row>
        <row r="7">
          <cell r="G7">
            <v>77.3</v>
          </cell>
        </row>
        <row r="8">
          <cell r="G8">
            <v>8.4</v>
          </cell>
        </row>
        <row r="9">
          <cell r="G9">
            <v>13.2</v>
          </cell>
        </row>
        <row r="10">
          <cell r="G10">
            <v>4.2</v>
          </cell>
        </row>
        <row r="11">
          <cell r="G11">
            <v>1.93</v>
          </cell>
        </row>
        <row r="12">
          <cell r="G12">
            <v>66.599999999999994</v>
          </cell>
        </row>
        <row r="13">
          <cell r="G13">
            <v>1.06</v>
          </cell>
        </row>
        <row r="14">
          <cell r="G14">
            <v>59.1</v>
          </cell>
        </row>
        <row r="15">
          <cell r="G15">
            <v>84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0"/>
    </sheetNames>
    <sheetDataSet>
      <sheetData sheetId="0">
        <row r="3">
          <cell r="B3">
            <v>258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2_4" displayName="Table2_4" ref="A1:W50" totalsRowShown="0" headerRowDxfId="24" dataDxfId="23">
  <autoFilter ref="A1:W50"/>
  <tableColumns count="23">
    <tableColumn id="1" name="Column1" dataDxfId="22"/>
    <tableColumn id="23" name="2013*" dataDxfId="0"/>
    <tableColumn id="22" name="2012 *" dataDxfId="21">
      <calculatedColumnFormula>[20]Sheet40!B3</calculatedColumnFormula>
    </tableColumn>
    <tableColumn id="2" name="2011" dataDxfId="20"/>
    <tableColumn id="3" name="2010" dataDxfId="19"/>
    <tableColumn id="4" name="2009" dataDxfId="18"/>
    <tableColumn id="5" name="2008" dataDxfId="17"/>
    <tableColumn id="6" name="2007" dataDxfId="16"/>
    <tableColumn id="7" name="2006" dataDxfId="15"/>
    <tableColumn id="8" name="2005" dataDxfId="14"/>
    <tableColumn id="9" name="2004" dataDxfId="13"/>
    <tableColumn id="10" name="2003" dataDxfId="12"/>
    <tableColumn id="11" name="2002" dataDxfId="11"/>
    <tableColumn id="12" name="2001" dataDxfId="10"/>
    <tableColumn id="13" name="2000" dataDxfId="9"/>
    <tableColumn id="14" name="1999" dataDxfId="8"/>
    <tableColumn id="15" name="1998" dataDxfId="7"/>
    <tableColumn id="16" name="1997" dataDxfId="6"/>
    <tableColumn id="17" name="1996" dataDxfId="5"/>
    <tableColumn id="18" name="1995" dataDxfId="4"/>
    <tableColumn id="19" name="1994" dataDxfId="3"/>
    <tableColumn id="20" name="1993" dataDxfId="2"/>
    <tableColumn id="21" name="Column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B26" sqref="B26"/>
    </sheetView>
  </sheetViews>
  <sheetFormatPr defaultColWidth="31.7109375" defaultRowHeight="16.5" customHeight="1" x14ac:dyDescent="0.2"/>
  <cols>
    <col min="1" max="1" width="31.7109375" style="1"/>
    <col min="2" max="2" width="14.42578125" style="1" customWidth="1"/>
    <col min="3" max="3" width="12" style="1" customWidth="1"/>
    <col min="4" max="19" width="12" style="2" customWidth="1"/>
    <col min="20" max="22" width="10.28515625" style="2" customWidth="1"/>
    <col min="23" max="16384" width="31.7109375" style="2"/>
  </cols>
  <sheetData>
    <row r="1" spans="1:23" ht="16.5" customHeight="1" x14ac:dyDescent="0.2">
      <c r="A1" s="1" t="s">
        <v>0</v>
      </c>
      <c r="B1" s="1" t="s">
        <v>48</v>
      </c>
      <c r="C1" s="2" t="s">
        <v>45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23" ht="16.5" customHeight="1" x14ac:dyDescent="0.2">
      <c r="A2" s="1" t="s">
        <v>21</v>
      </c>
      <c r="B2" s="4">
        <v>85</v>
      </c>
      <c r="C2" s="2">
        <v>258</v>
      </c>
      <c r="D2" s="2">
        <f>[1]Sheet40!F4</f>
        <v>102</v>
      </c>
      <c r="E2" s="2">
        <f>[2]Sheet40!F4</f>
        <v>84</v>
      </c>
      <c r="F2" s="2">
        <f>[3]Sheet40!G4</f>
        <v>87</v>
      </c>
      <c r="G2" s="2">
        <f>[4]Sheet40!G4</f>
        <v>103</v>
      </c>
      <c r="H2" s="2">
        <f>'[5]8e'!G4</f>
        <v>98</v>
      </c>
      <c r="I2" s="2">
        <f>[6]Sheet40!G4</f>
        <v>84</v>
      </c>
      <c r="J2" s="2">
        <f>'[7]8e'!G5</f>
        <v>90</v>
      </c>
      <c r="K2" s="2">
        <f>'[8]8e'!G4</f>
        <v>110</v>
      </c>
      <c r="L2" s="2">
        <f>'[9]8e'!G4</f>
        <v>112</v>
      </c>
      <c r="M2" s="2">
        <f>'[10]8e'!G5</f>
        <v>110</v>
      </c>
      <c r="N2" s="2">
        <f>'[11]8e'!G4</f>
        <v>94</v>
      </c>
      <c r="O2" s="2">
        <f>'[12]8e'!G4</f>
        <v>83</v>
      </c>
      <c r="P2" s="2">
        <f>'[13]8e'!G4</f>
        <v>79</v>
      </c>
      <c r="Q2" s="2">
        <f>'[14]8e'!G4</f>
        <v>98</v>
      </c>
      <c r="R2" s="2">
        <f>'[15]8e'!G4</f>
        <v>107</v>
      </c>
      <c r="S2" s="2">
        <f>'[16]8e'!G4</f>
        <v>106</v>
      </c>
      <c r="T2" s="2">
        <f>'[17]8e'!G4</f>
        <v>99</v>
      </c>
      <c r="U2" s="2">
        <f>'[18]7e'!G4</f>
        <v>110</v>
      </c>
      <c r="V2" s="2">
        <f>'[19]14e'!G4</f>
        <v>5.5</v>
      </c>
    </row>
    <row r="3" spans="1:23" ht="16.5" customHeight="1" x14ac:dyDescent="0.2">
      <c r="A3" s="1" t="s">
        <v>22</v>
      </c>
      <c r="B3" s="4">
        <v>8.4</v>
      </c>
      <c r="C3" s="2">
        <v>19.7</v>
      </c>
      <c r="D3" s="2">
        <f>[1]Sheet40!F5</f>
        <v>7.1</v>
      </c>
      <c r="E3" s="2">
        <f>[2]Sheet40!F5</f>
        <v>6.3</v>
      </c>
      <c r="F3" s="2">
        <f>[3]Sheet40!G5</f>
        <v>6.4</v>
      </c>
      <c r="G3" s="2">
        <f>[4]Sheet40!G5</f>
        <v>6.3</v>
      </c>
      <c r="H3" s="2">
        <f>'[5]8e'!G5</f>
        <v>6.7</v>
      </c>
      <c r="I3" s="2">
        <f>[6]Sheet40!G5</f>
        <v>6.6</v>
      </c>
      <c r="J3" s="2">
        <f>'[7]8e'!G6</f>
        <v>6.6</v>
      </c>
      <c r="K3" s="2">
        <f>'[8]8e'!G5</f>
        <v>6.5</v>
      </c>
      <c r="L3" s="2">
        <f>'[9]8e'!G5</f>
        <v>5.7</v>
      </c>
      <c r="M3" s="2">
        <f>'[10]8e'!G6</f>
        <v>5.8</v>
      </c>
      <c r="N3" s="2">
        <f>'[11]8e'!G5</f>
        <v>6.3</v>
      </c>
      <c r="O3" s="2">
        <f>'[12]8e'!G5</f>
        <v>4.7</v>
      </c>
      <c r="P3" s="2">
        <f>'[13]8e'!G5</f>
        <v>5</v>
      </c>
      <c r="Q3" s="2">
        <f>'[14]8e'!G5</f>
        <v>5.2</v>
      </c>
      <c r="R3" s="2">
        <f>'[15]8e'!G5</f>
        <v>5.2</v>
      </c>
      <c r="S3" s="2">
        <f>'[16]8e'!G5</f>
        <v>5.6</v>
      </c>
      <c r="T3" s="2">
        <f>'[17]8e'!G5</f>
        <v>5</v>
      </c>
      <c r="U3" s="2">
        <f>'[18]7e'!G5</f>
        <v>5.2</v>
      </c>
      <c r="V3" s="2">
        <f>'[19]14e'!G5</f>
        <v>0</v>
      </c>
    </row>
    <row r="4" spans="1:23" ht="16.5" customHeight="1" x14ac:dyDescent="0.2">
      <c r="A4" s="1" t="s">
        <v>23</v>
      </c>
      <c r="B4" s="5"/>
      <c r="C4" s="2">
        <v>0</v>
      </c>
      <c r="D4" s="2">
        <f>[1]Sheet40!F6</f>
        <v>0</v>
      </c>
      <c r="E4" s="2">
        <f>[2]Sheet40!F6</f>
        <v>0</v>
      </c>
      <c r="F4" s="2">
        <f>[3]Sheet40!G6</f>
        <v>0</v>
      </c>
      <c r="G4" s="2">
        <f>[4]Sheet40!G6</f>
        <v>0</v>
      </c>
      <c r="H4" s="2">
        <f>'[5]8e'!G6</f>
        <v>0</v>
      </c>
      <c r="I4" s="2">
        <f>[6]Sheet40!G6</f>
        <v>0</v>
      </c>
      <c r="J4" s="2">
        <f>'[7]8e'!G7</f>
        <v>0</v>
      </c>
      <c r="K4" s="2">
        <f>'[8]8e'!G6</f>
        <v>0</v>
      </c>
      <c r="L4" s="2">
        <f>'[9]8e'!G6</f>
        <v>0</v>
      </c>
      <c r="M4" s="2">
        <f>'[10]8e'!G7</f>
        <v>0</v>
      </c>
      <c r="N4" s="2">
        <f>'[11]8e'!G6</f>
        <v>0</v>
      </c>
      <c r="O4" s="2">
        <f>'[12]8e'!G6</f>
        <v>0</v>
      </c>
      <c r="P4" s="2">
        <f>'[13]8e'!G6</f>
        <v>0</v>
      </c>
      <c r="Q4" s="2">
        <f>'[14]8e'!G6</f>
        <v>0</v>
      </c>
      <c r="R4" s="2">
        <f>'[15]8e'!G6</f>
        <v>0</v>
      </c>
      <c r="S4" s="2">
        <f>'[16]8e'!G6</f>
        <v>0</v>
      </c>
      <c r="T4" s="2">
        <f>'[17]8e'!G6</f>
        <v>0</v>
      </c>
      <c r="U4" s="2">
        <f>'[18]7e'!G6</f>
        <v>0</v>
      </c>
    </row>
    <row r="5" spans="1:23" ht="16.5" customHeight="1" x14ac:dyDescent="0.2">
      <c r="A5" s="1" t="s">
        <v>24</v>
      </c>
      <c r="B5" s="6">
        <v>58.5</v>
      </c>
      <c r="C5" s="2">
        <v>52.1</v>
      </c>
      <c r="D5" s="2">
        <f>[1]Sheet40!F7</f>
        <v>64.099999999999994</v>
      </c>
      <c r="E5" s="2">
        <f>[2]Sheet40!F7</f>
        <v>52.5</v>
      </c>
      <c r="F5" s="2">
        <f>[3]Sheet40!G7</f>
        <v>53.4</v>
      </c>
      <c r="G5" s="2">
        <f>[4]Sheet40!G7</f>
        <v>54.8</v>
      </c>
      <c r="H5" s="2">
        <f>'[5]8e'!G7</f>
        <v>53.4</v>
      </c>
      <c r="I5" s="2">
        <f>[6]Sheet40!G7</f>
        <v>52.4</v>
      </c>
      <c r="J5" s="2">
        <f>'[7]8e'!G8</f>
        <v>51.8</v>
      </c>
      <c r="K5" s="2">
        <f>'[8]8e'!G7</f>
        <v>50.5</v>
      </c>
      <c r="L5" s="2">
        <f>'[9]8e'!G7</f>
        <v>52.3</v>
      </c>
      <c r="M5" s="2">
        <f>'[10]8e'!G8</f>
        <v>51.8</v>
      </c>
      <c r="N5" s="2">
        <f>'[11]8e'!G7</f>
        <v>51.8</v>
      </c>
      <c r="O5" s="2">
        <f>'[12]8e'!G7</f>
        <v>48.4</v>
      </c>
      <c r="P5" s="2">
        <f>'[13]8e'!G7</f>
        <v>50.8</v>
      </c>
      <c r="Q5" s="2">
        <f>'[14]8e'!G7</f>
        <v>50.1</v>
      </c>
      <c r="R5" s="2">
        <f>'[15]8e'!G7</f>
        <v>48.8</v>
      </c>
      <c r="S5" s="2">
        <f>'[16]8e'!G7</f>
        <v>51.7</v>
      </c>
      <c r="T5" s="2">
        <f>'[17]8e'!G7</f>
        <v>51.2</v>
      </c>
      <c r="U5" s="2">
        <f>'[18]7e'!G7</f>
        <v>51.3</v>
      </c>
      <c r="V5" s="2">
        <f>'[19]14e'!G6</f>
        <v>50.9</v>
      </c>
    </row>
    <row r="6" spans="1:23" ht="16.5" customHeight="1" x14ac:dyDescent="0.2">
      <c r="A6" s="1" t="s">
        <v>25</v>
      </c>
      <c r="B6" s="6">
        <v>64.599999999999994</v>
      </c>
      <c r="C6" s="2">
        <v>83.4</v>
      </c>
      <c r="D6" s="2">
        <f>[1]Sheet40!F8</f>
        <v>69.8</v>
      </c>
      <c r="E6" s="2">
        <f>[2]Sheet40!F8</f>
        <v>68.5</v>
      </c>
      <c r="F6" s="2">
        <f>[3]Sheet40!G8</f>
        <v>66.599999999999994</v>
      </c>
      <c r="G6" s="2">
        <f>[4]Sheet40!G8</f>
        <v>74.099999999999994</v>
      </c>
      <c r="H6" s="2">
        <f>'[5]8e'!G8</f>
        <v>65.3</v>
      </c>
      <c r="I6" s="2">
        <f>[6]Sheet40!G8</f>
        <v>72.900000000000006</v>
      </c>
      <c r="J6" s="2">
        <f>'[7]8e'!G9</f>
        <v>55.6</v>
      </c>
      <c r="K6" s="2">
        <f>'[8]8e'!G8</f>
        <v>54</v>
      </c>
      <c r="L6" s="2">
        <f>'[9]8e'!G8</f>
        <v>57.4</v>
      </c>
      <c r="M6" s="2">
        <f>'[10]8e'!G9</f>
        <v>65.5</v>
      </c>
      <c r="N6" s="2">
        <f>'[11]8e'!G8</f>
        <v>62.6</v>
      </c>
      <c r="O6" s="2">
        <f>'[12]8e'!G8</f>
        <v>66.599999999999994</v>
      </c>
      <c r="P6" s="2">
        <f>'[13]8e'!G8</f>
        <v>77.900000000000006</v>
      </c>
      <c r="Q6" s="2">
        <f>'[14]8e'!G8</f>
        <v>73.400000000000006</v>
      </c>
      <c r="R6" s="2">
        <f>'[15]8e'!G8</f>
        <v>78</v>
      </c>
      <c r="S6" s="2">
        <f>'[16]8e'!G8</f>
        <v>74.2</v>
      </c>
      <c r="T6" s="2">
        <f>'[17]8e'!G8</f>
        <v>72.599999999999994</v>
      </c>
      <c r="U6" s="2">
        <f>'[18]7e'!G8</f>
        <v>79.900000000000006</v>
      </c>
      <c r="V6" s="2">
        <f>'[19]14e'!G7</f>
        <v>77.3</v>
      </c>
    </row>
    <row r="7" spans="1:23" ht="16.5" customHeight="1" x14ac:dyDescent="0.2">
      <c r="A7" s="1" t="s">
        <v>26</v>
      </c>
      <c r="B7" s="6">
        <v>8.4</v>
      </c>
      <c r="C7" s="2">
        <v>0</v>
      </c>
      <c r="D7" s="2">
        <f>[1]Sheet40!F9</f>
        <v>0</v>
      </c>
      <c r="E7" s="2">
        <f>[2]Sheet40!F9</f>
        <v>0</v>
      </c>
      <c r="F7" s="2">
        <f>[3]Sheet40!G9</f>
        <v>0</v>
      </c>
      <c r="G7" s="2">
        <f>[4]Sheet40!G9</f>
        <v>0</v>
      </c>
      <c r="H7" s="2">
        <f>'[5]8e'!G9</f>
        <v>4.2</v>
      </c>
      <c r="I7" s="2">
        <f>[6]Sheet40!G9</f>
        <v>2.7</v>
      </c>
      <c r="J7" s="2">
        <f>'[7]8e'!G10</f>
        <v>6.1</v>
      </c>
      <c r="K7" s="2">
        <f>'[8]8e'!G9</f>
        <v>5.0999999999999996</v>
      </c>
      <c r="L7" s="2">
        <f>'[9]8e'!G9</f>
        <v>7.1</v>
      </c>
      <c r="M7" s="2">
        <f>'[10]8e'!G10</f>
        <v>3.1</v>
      </c>
      <c r="N7" s="2">
        <f>'[11]8e'!G9</f>
        <v>2.9</v>
      </c>
      <c r="O7" s="2">
        <f>'[12]8e'!G9</f>
        <v>4</v>
      </c>
      <c r="P7" s="2">
        <f>'[13]8e'!G9</f>
        <v>2.2999999999999998</v>
      </c>
      <c r="Q7" s="2">
        <f>'[14]8e'!G9</f>
        <v>2.1</v>
      </c>
      <c r="R7" s="2">
        <f>'[15]8e'!G9</f>
        <v>2.4</v>
      </c>
      <c r="S7" s="2">
        <f>'[16]8e'!G9</f>
        <v>12.2</v>
      </c>
      <c r="T7" s="2">
        <f>'[17]8e'!G9</f>
        <v>9.9</v>
      </c>
      <c r="U7" s="2">
        <f>'[18]7e'!G9</f>
        <v>6.4</v>
      </c>
      <c r="V7" s="2">
        <f>'[19]14e'!G8</f>
        <v>8.4</v>
      </c>
    </row>
    <row r="8" spans="1:23" ht="16.5" customHeight="1" x14ac:dyDescent="0.2">
      <c r="A8" s="1" t="s">
        <v>27</v>
      </c>
      <c r="B8" s="6">
        <v>25.6</v>
      </c>
      <c r="C8" s="2">
        <v>13.5</v>
      </c>
      <c r="D8" s="2">
        <f>[1]Sheet40!F10</f>
        <v>23.7</v>
      </c>
      <c r="E8" s="2">
        <f>[2]Sheet40!F10</f>
        <v>26.3</v>
      </c>
      <c r="F8" s="2">
        <f>[3]Sheet40!G10</f>
        <v>24.7</v>
      </c>
      <c r="G8" s="2">
        <f>[4]Sheet40!G10</f>
        <v>20.399999999999999</v>
      </c>
      <c r="H8" s="2">
        <f>'[5]8e'!G10</f>
        <v>29</v>
      </c>
      <c r="I8" s="2">
        <f>[6]Sheet40!G10</f>
        <v>21.9</v>
      </c>
      <c r="J8" s="2">
        <f>'[7]8e'!G11</f>
        <v>36.799999999999997</v>
      </c>
      <c r="K8" s="2">
        <f>'[8]8e'!G10</f>
        <v>38.9</v>
      </c>
      <c r="L8" s="2">
        <f>'[9]8e'!G10</f>
        <v>32.9</v>
      </c>
      <c r="M8" s="2">
        <f>'[10]8e'!G11</f>
        <v>29.1</v>
      </c>
      <c r="N8" s="2">
        <f>'[11]8e'!G10</f>
        <v>31</v>
      </c>
      <c r="O8" s="2">
        <f>'[12]8e'!G10</f>
        <v>26.2</v>
      </c>
      <c r="P8" s="2">
        <f>'[13]8e'!G10</f>
        <v>18.2</v>
      </c>
      <c r="Q8" s="2">
        <f>'[14]8e'!G10</f>
        <v>24.6</v>
      </c>
      <c r="R8" s="2">
        <f>'[15]8e'!G10</f>
        <v>19.100000000000001</v>
      </c>
      <c r="S8" s="2">
        <f>'[16]8e'!G10</f>
        <v>12</v>
      </c>
      <c r="T8" s="2">
        <f>'[17]8e'!G10</f>
        <v>17</v>
      </c>
      <c r="U8" s="2">
        <f>'[18]7e'!G10</f>
        <v>12.3</v>
      </c>
      <c r="V8" s="2">
        <f>'[19]14e'!G9</f>
        <v>13.2</v>
      </c>
    </row>
    <row r="9" spans="1:23" ht="16.5" customHeight="1" x14ac:dyDescent="0.2">
      <c r="A9" s="1" t="s">
        <v>28</v>
      </c>
      <c r="B9" s="6">
        <v>0.8</v>
      </c>
      <c r="C9" s="2">
        <v>0</v>
      </c>
      <c r="D9" s="2">
        <f>[1]Sheet40!F11</f>
        <v>0</v>
      </c>
      <c r="E9" s="2">
        <f>[2]Sheet40!F11</f>
        <v>0</v>
      </c>
      <c r="F9" s="2">
        <f>[3]Sheet40!G11</f>
        <v>0</v>
      </c>
      <c r="G9" s="2">
        <f>[4]Sheet40!G11</f>
        <v>0</v>
      </c>
      <c r="J9" s="2">
        <f>'[7]8e'!G12</f>
        <v>1.5</v>
      </c>
      <c r="K9" s="2">
        <f>'[8]8e'!G11</f>
        <v>2</v>
      </c>
      <c r="L9" s="2">
        <f>'[9]8e'!G11</f>
        <v>2.6</v>
      </c>
      <c r="M9" s="2">
        <f>'[10]8e'!G12</f>
        <v>2.2999999999999998</v>
      </c>
      <c r="P9" s="2">
        <f>'[13]8e'!G11</f>
        <v>1.6</v>
      </c>
    </row>
    <row r="10" spans="1:23" ht="16.5" customHeight="1" x14ac:dyDescent="0.2">
      <c r="A10" s="1" t="s">
        <v>29</v>
      </c>
      <c r="B10" s="7">
        <v>100</v>
      </c>
      <c r="C10" s="2">
        <v>100</v>
      </c>
      <c r="D10" s="2">
        <f>[1]Sheet40!F12</f>
        <v>100</v>
      </c>
      <c r="E10" s="2">
        <f>[2]Sheet40!F12</f>
        <v>100</v>
      </c>
      <c r="F10" s="2">
        <f>[3]Sheet40!G12</f>
        <v>100</v>
      </c>
      <c r="G10" s="2">
        <f>[4]Sheet40!G12</f>
        <v>100</v>
      </c>
      <c r="J10" s="2">
        <f>'[7]8e'!G13</f>
        <v>100</v>
      </c>
      <c r="K10" s="2">
        <f>'[8]8e'!G12</f>
        <v>100</v>
      </c>
      <c r="L10" s="2">
        <f>'[9]8e'!G12</f>
        <v>100</v>
      </c>
      <c r="M10" s="2">
        <f>'[10]8e'!G13</f>
        <v>100</v>
      </c>
      <c r="P10" s="2">
        <f>'[13]8e'!G12</f>
        <v>100</v>
      </c>
    </row>
    <row r="11" spans="1:23" ht="16.5" customHeight="1" x14ac:dyDescent="0.2">
      <c r="A11" s="1" t="s">
        <v>30</v>
      </c>
      <c r="C11" s="2">
        <v>0</v>
      </c>
      <c r="D11" s="2">
        <f>[1]Sheet40!F13</f>
        <v>0</v>
      </c>
      <c r="E11" s="2">
        <f>[2]Sheet40!F13</f>
        <v>0</v>
      </c>
      <c r="F11" s="2">
        <f>[3]Sheet40!G13</f>
        <v>0</v>
      </c>
      <c r="G11" s="2">
        <f>[4]Sheet40!G13</f>
        <v>0</v>
      </c>
      <c r="H11" s="2">
        <f>'[5]8e'!G11</f>
        <v>0</v>
      </c>
      <c r="I11" s="2">
        <f>[6]Sheet40!G11</f>
        <v>0</v>
      </c>
      <c r="J11" s="2">
        <f>'[7]8e'!G14</f>
        <v>0</v>
      </c>
      <c r="K11" s="2">
        <f>'[8]8e'!G13</f>
        <v>0</v>
      </c>
      <c r="L11" s="2">
        <f>'[9]8e'!G13</f>
        <v>0</v>
      </c>
      <c r="M11" s="2">
        <f>'[10]8e'!G14</f>
        <v>0</v>
      </c>
      <c r="N11" s="2">
        <f>'[11]8e'!G11</f>
        <v>0</v>
      </c>
      <c r="O11" s="2">
        <f>'[12]8e'!G11</f>
        <v>0</v>
      </c>
      <c r="P11" s="2">
        <f>'[13]8e'!G13</f>
        <v>0</v>
      </c>
      <c r="Q11" s="2">
        <f>'[14]8e'!G11</f>
        <v>0</v>
      </c>
      <c r="R11" s="2">
        <f>'[15]8e'!G11</f>
        <v>0</v>
      </c>
      <c r="S11" s="2">
        <f>'[16]8e'!G11</f>
        <v>0</v>
      </c>
      <c r="T11" s="2">
        <f>'[17]8e'!G12</f>
        <v>0</v>
      </c>
      <c r="U11" s="2">
        <f>'[18]7e'!G11</f>
        <v>0</v>
      </c>
    </row>
    <row r="12" spans="1:23" ht="16.5" customHeight="1" x14ac:dyDescent="0.2">
      <c r="A12" s="1" t="s">
        <v>31</v>
      </c>
      <c r="B12" s="8">
        <v>2.81</v>
      </c>
      <c r="C12" s="2">
        <v>3.61</v>
      </c>
      <c r="D12" s="2">
        <f>[1]Sheet40!F14</f>
        <v>2.95</v>
      </c>
      <c r="E12" s="2">
        <f>[2]Sheet40!F14</f>
        <v>2.92</v>
      </c>
      <c r="F12" s="2">
        <f>[3]Sheet40!G14</f>
        <v>2.98</v>
      </c>
      <c r="G12" s="2">
        <f>[4]Sheet40!G14</f>
        <v>3.16</v>
      </c>
      <c r="H12" s="2">
        <f>'[5]8e'!G12</f>
        <v>3.42</v>
      </c>
      <c r="I12" s="2">
        <f>[6]Sheet40!G12</f>
        <v>3.38</v>
      </c>
      <c r="J12" s="2">
        <f>'[7]8e'!G15</f>
        <v>3.14</v>
      </c>
      <c r="K12" s="2">
        <f>'[8]8e'!G14</f>
        <v>3.14</v>
      </c>
      <c r="L12" s="2">
        <f>'[9]8e'!G14</f>
        <v>3.18</v>
      </c>
      <c r="M12" s="2">
        <f>'[10]8e'!G15</f>
        <v>3.43</v>
      </c>
      <c r="N12" s="2">
        <f>'[11]8e'!G12</f>
        <v>3.47</v>
      </c>
      <c r="O12" s="2">
        <f>'[12]8e'!G12</f>
        <v>3.59</v>
      </c>
      <c r="P12" s="2">
        <f>'[13]8e'!G14</f>
        <v>4.01</v>
      </c>
      <c r="Q12" s="2">
        <f>'[14]8e'!G12</f>
        <v>3.87</v>
      </c>
      <c r="R12" s="2">
        <f>'[15]8e'!G12</f>
        <v>4.13</v>
      </c>
      <c r="S12" s="2">
        <f>'[16]8e'!G12</f>
        <v>4.03</v>
      </c>
      <c r="T12" s="2">
        <f>'[17]8e'!G13</f>
        <v>4.25</v>
      </c>
      <c r="U12" s="2">
        <f>'[18]7e'!G12</f>
        <v>4.29</v>
      </c>
      <c r="V12" s="2">
        <f>'[19]14e'!G10</f>
        <v>4.2</v>
      </c>
    </row>
    <row r="13" spans="1:23" ht="16.5" customHeight="1" x14ac:dyDescent="0.2">
      <c r="A13" s="1" t="s">
        <v>32</v>
      </c>
      <c r="B13" s="8">
        <v>0.8</v>
      </c>
      <c r="C13" s="2">
        <v>1.39</v>
      </c>
      <c r="D13" s="2">
        <f>[1]Sheet40!F15</f>
        <v>0.82</v>
      </c>
      <c r="E13" s="2">
        <f>[2]Sheet40!F15</f>
        <v>0.87</v>
      </c>
      <c r="F13" s="2">
        <f>[3]Sheet40!G15</f>
        <v>0.9</v>
      </c>
      <c r="G13" s="2">
        <f>[4]Sheet40!G15</f>
        <v>1.03</v>
      </c>
      <c r="H13" s="2">
        <f>'[5]8e'!G13</f>
        <v>1.1599999999999999</v>
      </c>
      <c r="I13" s="2">
        <f>[6]Sheet40!G13</f>
        <v>1.17</v>
      </c>
      <c r="J13" s="2">
        <f>'[7]8e'!G16</f>
        <v>0.6</v>
      </c>
      <c r="K13" s="2">
        <f>'[8]8e'!G15</f>
        <v>0.63</v>
      </c>
      <c r="L13" s="2">
        <f>'[9]8e'!G15</f>
        <v>1.0900000000000001</v>
      </c>
      <c r="M13" s="2">
        <f>'[10]8e'!G16</f>
        <v>1.23</v>
      </c>
      <c r="N13" s="2">
        <f>'[11]8e'!G13</f>
        <v>1.34</v>
      </c>
      <c r="O13" s="2">
        <f>'[12]8e'!G13</f>
        <v>1.44</v>
      </c>
      <c r="P13" s="2">
        <f>'[13]8e'!G15</f>
        <v>1.67</v>
      </c>
      <c r="Q13" s="2">
        <f>'[14]8e'!G13</f>
        <v>1.64</v>
      </c>
      <c r="R13" s="2">
        <f>'[15]8e'!G13</f>
        <v>1.89</v>
      </c>
      <c r="S13" s="2">
        <f>'[16]8e'!G13</f>
        <v>1.77</v>
      </c>
      <c r="T13" s="2">
        <f>'[17]8e'!G14</f>
        <v>1.98</v>
      </c>
      <c r="U13" s="2">
        <f>'[18]7e'!G13</f>
        <v>2.0499999999999998</v>
      </c>
      <c r="V13" s="2">
        <f>'[19]14e'!G11</f>
        <v>1.93</v>
      </c>
    </row>
    <row r="14" spans="1:23" ht="16.5" customHeight="1" x14ac:dyDescent="0.2">
      <c r="A14" s="1" t="s">
        <v>33</v>
      </c>
      <c r="B14" s="6">
        <v>32.5</v>
      </c>
      <c r="C14" s="2">
        <v>59.1</v>
      </c>
      <c r="D14" s="2">
        <f>[1]Sheet40!F16</f>
        <v>38.200000000000003</v>
      </c>
      <c r="E14" s="2">
        <f>[2]Sheet40!F16</f>
        <v>33.9</v>
      </c>
      <c r="F14" s="2">
        <f>[3]Sheet40!G16</f>
        <v>36.5</v>
      </c>
      <c r="G14" s="2">
        <f>[4]Sheet40!G16</f>
        <v>43.1</v>
      </c>
      <c r="H14" s="2">
        <f>'[5]8e'!G14</f>
        <v>48.1</v>
      </c>
      <c r="I14" s="2">
        <f>[6]Sheet40!G14</f>
        <v>48.9</v>
      </c>
      <c r="J14" s="2">
        <f>'[7]8e'!G17</f>
        <v>27.5</v>
      </c>
      <c r="K14" s="2">
        <f>'[8]8e'!G16</f>
        <v>29.5</v>
      </c>
      <c r="L14" s="2">
        <f>'[9]8e'!G16</f>
        <v>44.5</v>
      </c>
      <c r="M14" s="2">
        <f>'[10]8e'!G17</f>
        <v>51</v>
      </c>
      <c r="N14" s="2">
        <f>'[11]8e'!G14</f>
        <v>54</v>
      </c>
      <c r="O14" s="2">
        <f>'[12]8e'!G14</f>
        <v>58.9</v>
      </c>
      <c r="P14" s="2">
        <f>'[13]8e'!G16</f>
        <v>60.4</v>
      </c>
      <c r="Q14" s="2">
        <f>'[14]8e'!G14</f>
        <v>58.4</v>
      </c>
      <c r="R14" s="2">
        <f>'[15]8e'!G14</f>
        <v>68.900000000000006</v>
      </c>
      <c r="S14" s="2">
        <f>'[16]8e'!G14</f>
        <v>63.5</v>
      </c>
      <c r="T14" s="2">
        <f>'[17]8e'!G15</f>
        <v>67.2</v>
      </c>
      <c r="U14" s="2">
        <f>'[18]7e'!G14</f>
        <v>68.7</v>
      </c>
      <c r="V14" s="2">
        <f>'[19]14e'!G12</f>
        <v>66.599999999999994</v>
      </c>
    </row>
    <row r="15" spans="1:23" ht="16.5" customHeight="1" x14ac:dyDescent="0.2">
      <c r="A15" s="1" t="s">
        <v>34</v>
      </c>
      <c r="B15" s="8">
        <v>0.49</v>
      </c>
      <c r="C15" s="2">
        <v>0.66</v>
      </c>
      <c r="D15" s="2">
        <f>[1]Sheet40!F17</f>
        <v>0.65</v>
      </c>
      <c r="E15" s="2">
        <f>[2]Sheet40!F17</f>
        <v>0.63</v>
      </c>
      <c r="F15" s="2">
        <f>[3]Sheet40!G17</f>
        <v>0.59</v>
      </c>
      <c r="G15" s="2">
        <f>[4]Sheet40!G17</f>
        <v>0.67</v>
      </c>
      <c r="H15" s="2">
        <f>'[5]8e'!G15</f>
        <v>0.73</v>
      </c>
      <c r="I15" s="2">
        <f>[6]Sheet40!G15</f>
        <v>0.82</v>
      </c>
      <c r="J15" s="2">
        <f>'[7]8e'!G18</f>
        <v>0.16</v>
      </c>
      <c r="K15" s="2">
        <f>'[8]8e'!G17</f>
        <v>0.16</v>
      </c>
      <c r="L15" s="2">
        <f>'[9]8e'!G17</f>
        <v>0.86</v>
      </c>
      <c r="M15" s="2">
        <f>'[10]8e'!G18</f>
        <v>0.74</v>
      </c>
      <c r="N15" s="2">
        <f>'[11]8e'!G15</f>
        <v>0.63</v>
      </c>
      <c r="O15" s="2">
        <f>'[12]8e'!G15</f>
        <v>0.89</v>
      </c>
      <c r="P15" s="2">
        <f>'[13]8e'!G17</f>
        <v>0.79</v>
      </c>
      <c r="Q15" s="2">
        <f>'[14]8e'!G15</f>
        <v>0.79</v>
      </c>
      <c r="R15" s="2">
        <f>'[15]8e'!G15</f>
        <v>0.82</v>
      </c>
      <c r="S15" s="2">
        <f>'[16]8e'!G15</f>
        <v>0.95</v>
      </c>
      <c r="T15" s="2">
        <f>'[17]8e'!G16</f>
        <v>0.84</v>
      </c>
      <c r="U15" s="2">
        <f>'[18]7e'!G15</f>
        <v>0.92</v>
      </c>
      <c r="V15" s="2">
        <f>'[19]14e'!G13</f>
        <v>1.06</v>
      </c>
    </row>
    <row r="16" spans="1:23" ht="16.5" customHeight="1" x14ac:dyDescent="0.2">
      <c r="A16" s="1" t="s">
        <v>35</v>
      </c>
      <c r="B16" s="6">
        <v>35.700000000000003</v>
      </c>
      <c r="C16" s="2">
        <v>42.9</v>
      </c>
      <c r="D16" s="2">
        <f>[1]Sheet40!F18</f>
        <v>43.6</v>
      </c>
      <c r="E16" s="2">
        <f>[2]Sheet40!F18</f>
        <v>42.7</v>
      </c>
      <c r="F16" s="2">
        <f>[3]Sheet40!G18</f>
        <v>42.3</v>
      </c>
      <c r="G16" s="2">
        <f>[4]Sheet40!G18</f>
        <v>46.6</v>
      </c>
      <c r="H16" s="2">
        <f>'[5]8e'!G16</f>
        <v>47.4</v>
      </c>
      <c r="I16" s="2">
        <f>[6]Sheet40!G16</f>
        <v>52.2</v>
      </c>
      <c r="J16" s="2">
        <f>'[7]8e'!G19</f>
        <v>14.3</v>
      </c>
      <c r="K16" s="2">
        <f>'[8]8e'!G18</f>
        <v>12.6</v>
      </c>
      <c r="L16" s="2">
        <f>'[9]8e'!G18</f>
        <v>51.1</v>
      </c>
      <c r="M16" s="2">
        <f>'[10]8e'!G19</f>
        <v>44.3</v>
      </c>
      <c r="N16" s="2">
        <f>'[11]8e'!G16</f>
        <v>35.9</v>
      </c>
      <c r="O16" s="2">
        <f>'[12]8e'!G16</f>
        <v>51.4</v>
      </c>
      <c r="P16" s="2">
        <f>'[13]8e'!G18</f>
        <v>50</v>
      </c>
      <c r="Q16" s="2">
        <f>'[14]8e'!G16</f>
        <v>47.2</v>
      </c>
      <c r="R16" s="2">
        <f>'[15]8e'!G16</f>
        <v>51.7</v>
      </c>
      <c r="S16" s="2">
        <f>'[16]8e'!G16</f>
        <v>55</v>
      </c>
      <c r="T16" s="2">
        <f>'[17]8e'!G17</f>
        <v>49.6</v>
      </c>
      <c r="U16" s="2">
        <f>'[18]7e'!G16</f>
        <v>51.2</v>
      </c>
      <c r="V16" s="2">
        <f>'[19]14e'!G14</f>
        <v>59.1</v>
      </c>
    </row>
    <row r="17" spans="1:22" ht="16.5" customHeight="1" x14ac:dyDescent="0.2">
      <c r="A17" s="1" t="s">
        <v>36</v>
      </c>
      <c r="B17" s="9">
        <v>63.3</v>
      </c>
      <c r="C17" s="2">
        <v>84.1</v>
      </c>
      <c r="D17" s="2">
        <f>[1]Sheet40!F19</f>
        <v>75.2</v>
      </c>
      <c r="E17" s="2">
        <f>[2]Sheet40!F19</f>
        <v>69.900000000000006</v>
      </c>
      <c r="F17" s="2">
        <f>[3]Sheet40!G19</f>
        <v>70.5</v>
      </c>
      <c r="G17" s="2">
        <f>[4]Sheet40!G19</f>
        <v>72.400000000000006</v>
      </c>
      <c r="H17" s="2">
        <f>'[5]8e'!G17</f>
        <v>75.900000000000006</v>
      </c>
      <c r="I17" s="2">
        <f>[6]Sheet40!G17</f>
        <v>75.8</v>
      </c>
      <c r="J17" s="2">
        <f>'[7]8e'!G20</f>
        <v>69.7</v>
      </c>
      <c r="K17" s="2">
        <f>'[8]8e'!G19</f>
        <v>74.599999999999994</v>
      </c>
      <c r="L17" s="2">
        <f>'[9]8e'!G19</f>
        <v>77.400000000000006</v>
      </c>
      <c r="M17" s="2">
        <f>'[10]8e'!G20</f>
        <v>79.400000000000006</v>
      </c>
      <c r="N17" s="2">
        <f>'[11]8e'!G17</f>
        <v>76.400000000000006</v>
      </c>
      <c r="O17" s="2">
        <f>'[12]8e'!G17</f>
        <v>84.2</v>
      </c>
      <c r="P17" s="2">
        <f>'[13]8e'!G19</f>
        <v>89.3</v>
      </c>
      <c r="Q17" s="2">
        <f>'[14]8e'!G17</f>
        <v>86</v>
      </c>
      <c r="R17" s="2">
        <f>'[15]8e'!G17</f>
        <v>88.5</v>
      </c>
      <c r="S17" s="2">
        <f>'[16]8e'!G17</f>
        <v>79.3</v>
      </c>
      <c r="T17" s="2">
        <f>'[17]8e'!G11</f>
        <v>83</v>
      </c>
      <c r="U17" s="2">
        <f>'[18]7e'!G17</f>
        <v>82.3</v>
      </c>
      <c r="V17" s="2">
        <f>'[19]14e'!G15</f>
        <v>84</v>
      </c>
    </row>
    <row r="18" spans="1:22" ht="16.5" customHeight="1" x14ac:dyDescent="0.2">
      <c r="A18" s="1" t="s">
        <v>37</v>
      </c>
      <c r="C18" s="2">
        <v>0</v>
      </c>
      <c r="D18" s="2">
        <f>[1]Sheet40!F20</f>
        <v>0</v>
      </c>
      <c r="E18" s="2">
        <f>[2]Sheet40!F20</f>
        <v>0</v>
      </c>
      <c r="F18" s="2">
        <f>[3]Sheet40!G20</f>
        <v>0</v>
      </c>
      <c r="G18" s="2">
        <f>[4]Sheet40!G20</f>
        <v>0</v>
      </c>
      <c r="H18" s="2">
        <f>'[5]8e'!G18</f>
        <v>0</v>
      </c>
      <c r="I18" s="2">
        <f>[6]Sheet40!G18</f>
        <v>0</v>
      </c>
      <c r="J18" s="2">
        <f>'[7]8e'!G21</f>
        <v>0</v>
      </c>
      <c r="K18" s="2">
        <f>'[8]8e'!G20</f>
        <v>0</v>
      </c>
      <c r="L18" s="2">
        <f>'[9]8e'!G20</f>
        <v>0</v>
      </c>
      <c r="M18" s="2">
        <f>'[10]8e'!G21</f>
        <v>0</v>
      </c>
      <c r="N18" s="2">
        <f>'[11]8e'!G19</f>
        <v>0</v>
      </c>
      <c r="O18" s="2">
        <f>'[12]8e'!G19</f>
        <v>0</v>
      </c>
      <c r="P18" s="2">
        <f>'[13]8e'!G20</f>
        <v>0</v>
      </c>
      <c r="Q18" s="2">
        <f>'[14]8e'!G18</f>
        <v>0</v>
      </c>
    </row>
    <row r="19" spans="1:22" ht="16.5" customHeight="1" x14ac:dyDescent="0.2">
      <c r="A19" s="1" t="s">
        <v>38</v>
      </c>
      <c r="B19" s="6">
        <v>54.3</v>
      </c>
      <c r="C19" s="2">
        <v>51.1</v>
      </c>
      <c r="D19" s="2">
        <f>[1]Sheet40!F21</f>
        <v>54.4</v>
      </c>
      <c r="E19" s="2">
        <f>[2]Sheet40!F21</f>
        <v>55.5</v>
      </c>
      <c r="F19" s="2">
        <f>[3]Sheet40!G21</f>
        <v>57.1</v>
      </c>
      <c r="G19" s="2">
        <f>[4]Sheet40!G21</f>
        <v>63.1</v>
      </c>
      <c r="H19" s="2">
        <f>'[5]8e'!G19</f>
        <v>55.5</v>
      </c>
      <c r="I19" s="2">
        <f>[6]Sheet40!G19</f>
        <v>55.6</v>
      </c>
      <c r="J19" s="2">
        <f>'[7]8e'!G22</f>
        <v>51.4</v>
      </c>
      <c r="K19" s="2">
        <f>'[8]8e'!G21</f>
        <v>49.9</v>
      </c>
      <c r="L19" s="2">
        <f>'[9]8e'!G21</f>
        <v>44</v>
      </c>
      <c r="M19" s="2">
        <f>'[10]8e'!G22</f>
        <v>46.3</v>
      </c>
      <c r="N19" s="2">
        <f>'[11]8e'!G20</f>
        <v>38.9</v>
      </c>
      <c r="O19" s="2">
        <f>'[12]8e'!G20</f>
        <v>37.4</v>
      </c>
      <c r="P19" s="2">
        <f>'[13]8e'!G21</f>
        <v>40</v>
      </c>
      <c r="Q19" s="2">
        <f>'[14]8e'!G19</f>
        <v>36.1</v>
      </c>
    </row>
    <row r="20" spans="1:22" ht="16.5" customHeight="1" x14ac:dyDescent="0.2">
      <c r="A20" s="1" t="s">
        <v>39</v>
      </c>
      <c r="B20" s="6">
        <v>35.299999999999997</v>
      </c>
      <c r="C20" s="2">
        <v>7.6</v>
      </c>
      <c r="D20" s="2">
        <f>[1]Sheet40!F22</f>
        <v>38.1</v>
      </c>
      <c r="E20" s="2">
        <f>[2]Sheet40!F22</f>
        <v>38.6</v>
      </c>
      <c r="F20" s="2">
        <f>[3]Sheet40!G22</f>
        <v>39.200000000000003</v>
      </c>
      <c r="G20" s="2">
        <f>[4]Sheet40!G22</f>
        <v>46.7</v>
      </c>
      <c r="H20" s="2">
        <f>'[5]8e'!G20</f>
        <v>41.2</v>
      </c>
      <c r="I20" s="2">
        <f>[6]Sheet40!G20</f>
        <v>41.9</v>
      </c>
      <c r="J20" s="2">
        <f>'[7]8e'!G23</f>
        <v>38.4</v>
      </c>
      <c r="K20" s="2">
        <f>'[8]8e'!G22</f>
        <v>37.4</v>
      </c>
      <c r="L20" s="2">
        <f>'[9]8e'!G22</f>
        <v>30</v>
      </c>
      <c r="M20" s="2">
        <f>'[10]8e'!G23</f>
        <v>31.7</v>
      </c>
      <c r="N20" s="2">
        <f>'[11]8e'!G21</f>
        <v>25.9</v>
      </c>
      <c r="O20" s="2">
        <f>'[12]8e'!G21</f>
        <v>24.6</v>
      </c>
      <c r="P20" s="2">
        <f>'[13]8e'!G22</f>
        <v>24.2</v>
      </c>
      <c r="Q20" s="2">
        <f>'[14]8e'!G20</f>
        <v>16.2</v>
      </c>
    </row>
    <row r="21" spans="1:22" ht="16.5" customHeight="1" x14ac:dyDescent="0.2">
      <c r="A21" s="1" t="s">
        <v>40</v>
      </c>
      <c r="B21" s="10">
        <v>30</v>
      </c>
      <c r="C21" s="2">
        <v>46.5</v>
      </c>
      <c r="D21" s="2">
        <f>[1]Sheet40!F23</f>
        <v>27.6</v>
      </c>
      <c r="E21" s="2">
        <f>[2]Sheet40!F23</f>
        <v>28</v>
      </c>
      <c r="F21" s="2">
        <f>[3]Sheet40!G23</f>
        <v>29.5</v>
      </c>
      <c r="G21" s="2">
        <f>[4]Sheet40!G23</f>
        <v>34</v>
      </c>
      <c r="H21" s="2">
        <f>'[5]8e'!G21</f>
        <v>30.8</v>
      </c>
      <c r="I21" s="2">
        <f>[6]Sheet40!G21</f>
        <v>34.1</v>
      </c>
      <c r="J21" s="2">
        <f>'[7]8e'!G24</f>
        <v>22.3</v>
      </c>
      <c r="K21" s="2">
        <f>'[8]8e'!G23</f>
        <v>22.5</v>
      </c>
      <c r="L21" s="2">
        <f>'[9]8e'!G23</f>
        <v>22.5</v>
      </c>
      <c r="M21" s="2">
        <f>'[10]8e'!G24</f>
        <v>24.6</v>
      </c>
      <c r="N21" s="2">
        <f>'[11]8e'!G22</f>
        <v>22.5</v>
      </c>
      <c r="O21" s="2">
        <f>'[12]8e'!G22</f>
        <v>21.3</v>
      </c>
      <c r="P21" s="2">
        <f>'[13]8e'!G23</f>
        <v>23.7</v>
      </c>
      <c r="Q21" s="2">
        <f>'[14]8e'!G21</f>
        <v>23.9</v>
      </c>
    </row>
    <row r="22" spans="1:22" ht="16.5" customHeight="1" x14ac:dyDescent="0.2">
      <c r="A22" s="1" t="s">
        <v>41</v>
      </c>
      <c r="B22" s="8">
        <v>0.3</v>
      </c>
      <c r="C22" s="2">
        <v>0.12</v>
      </c>
      <c r="D22" s="2">
        <f>[1]Sheet40!F24</f>
        <v>0.28000000000000003</v>
      </c>
      <c r="E22" s="2">
        <f>[2]Sheet40!F24</f>
        <v>0.25</v>
      </c>
      <c r="F22" s="2">
        <f>[3]Sheet40!G24</f>
        <v>0.31</v>
      </c>
      <c r="G22" s="2">
        <f>[4]Sheet40!G24</f>
        <v>0.32</v>
      </c>
      <c r="H22" s="2">
        <f>'[5]8e'!G22</f>
        <v>0.27</v>
      </c>
      <c r="I22" s="2">
        <f>[6]Sheet40!G22</f>
        <v>0.27</v>
      </c>
      <c r="J22" s="2">
        <f>'[7]8e'!G25</f>
        <v>0.23</v>
      </c>
      <c r="K22" s="2">
        <f>'[8]8e'!G24</f>
        <v>0.21</v>
      </c>
      <c r="L22" s="2">
        <f>'[9]8e'!G24</f>
        <v>0.27</v>
      </c>
      <c r="M22" s="2">
        <f>'[10]8e'!G25</f>
        <v>0.18</v>
      </c>
      <c r="N22" s="2">
        <f>'[11]8e'!G23</f>
        <v>0.24</v>
      </c>
      <c r="O22" s="2">
        <f>'[12]8e'!G23</f>
        <v>0.11</v>
      </c>
      <c r="P22" s="2">
        <f>'[13]8e'!G24</f>
        <v>0.21</v>
      </c>
      <c r="Q22" s="2">
        <f>'[14]8e'!G22</f>
        <v>7.0000000000000007E-2</v>
      </c>
    </row>
    <row r="23" spans="1:22" ht="16.5" customHeight="1" x14ac:dyDescent="0.2">
      <c r="A23" s="1" t="s">
        <v>42</v>
      </c>
      <c r="B23" s="10">
        <v>24</v>
      </c>
      <c r="C23" s="2">
        <v>10.199999999999999</v>
      </c>
      <c r="D23" s="2">
        <f>[1]Sheet40!F25</f>
        <v>22.7</v>
      </c>
      <c r="E23" s="2">
        <f>[2]Sheet40!F25</f>
        <v>19</v>
      </c>
      <c r="F23" s="2">
        <f>[3]Sheet40!G25</f>
        <v>22.9</v>
      </c>
      <c r="G23" s="2">
        <f>[4]Sheet40!G25</f>
        <v>23.4</v>
      </c>
      <c r="H23" s="2">
        <f>'[5]8e'!G23</f>
        <v>17.8</v>
      </c>
      <c r="I23" s="2">
        <f>[6]Sheet40!G23</f>
        <v>18.5</v>
      </c>
      <c r="J23" s="2">
        <f>'[7]8e'!G26</f>
        <v>16.7</v>
      </c>
      <c r="K23" s="2">
        <f>'[8]8e'!G25</f>
        <v>15.9</v>
      </c>
      <c r="L23" s="2">
        <f>'[9]8e'!G25</f>
        <v>20.6</v>
      </c>
      <c r="M23" s="2">
        <f>'[10]8e'!G26</f>
        <v>13.4</v>
      </c>
      <c r="N23" s="2">
        <f>'[11]8e'!G24</f>
        <v>18.8</v>
      </c>
      <c r="O23" s="2">
        <f>'[12]8e'!G24</f>
        <v>8.9</v>
      </c>
      <c r="P23" s="2">
        <f>'[13]8e'!G25</f>
        <v>11.4</v>
      </c>
      <c r="Q23" s="2">
        <f>'[14]8e'!G23</f>
        <v>4.4000000000000004</v>
      </c>
    </row>
    <row r="24" spans="1:22" ht="16.5" customHeight="1" x14ac:dyDescent="0.2">
      <c r="A24" s="1" t="s">
        <v>43</v>
      </c>
      <c r="B24" s="8">
        <v>0.02</v>
      </c>
      <c r="C24" s="2">
        <v>0.04</v>
      </c>
      <c r="D24" s="2">
        <f>[1]Sheet40!F26</f>
        <v>0</v>
      </c>
      <c r="E24" s="2">
        <f>[2]Sheet40!F26</f>
        <v>0</v>
      </c>
      <c r="F24" s="2">
        <f>[3]Sheet40!G26</f>
        <v>0</v>
      </c>
      <c r="G24" s="2">
        <f>[4]Sheet40!G26</f>
        <v>0.16</v>
      </c>
      <c r="H24" s="2">
        <f>'[5]8e'!G24</f>
        <v>0.08</v>
      </c>
      <c r="I24" s="2">
        <f>[6]Sheet40!G24</f>
        <v>0.02</v>
      </c>
      <c r="J24" s="2">
        <f>'[7]8e'!G27</f>
        <v>0.02</v>
      </c>
      <c r="K24" s="2">
        <f>'[8]8e'!G26</f>
        <v>0.02</v>
      </c>
      <c r="L24" s="2">
        <f>'[9]8e'!G26</f>
        <v>0.02</v>
      </c>
      <c r="M24" s="2">
        <f>'[10]8e'!G27</f>
        <v>0.01</v>
      </c>
      <c r="N24" s="2">
        <f>'[11]8e'!G25</f>
        <v>0.03</v>
      </c>
      <c r="O24" s="2">
        <f>'[12]8e'!G25</f>
        <v>0.02</v>
      </c>
      <c r="P24" s="2">
        <f>'[13]8e'!G26</f>
        <v>0.02</v>
      </c>
      <c r="Q24" s="2">
        <f>'[14]8e'!G24</f>
        <v>7.0000000000000007E-2</v>
      </c>
    </row>
    <row r="25" spans="1:22" ht="16.5" customHeight="1" x14ac:dyDescent="0.2">
      <c r="A25" s="1" t="s">
        <v>44</v>
      </c>
      <c r="B25" s="9">
        <v>2.2999999999999998</v>
      </c>
      <c r="C25" s="2">
        <v>4.2</v>
      </c>
      <c r="D25" s="2">
        <f>[1]Sheet40!F27</f>
        <v>0</v>
      </c>
      <c r="E25" s="2">
        <f>[2]Sheet40!F27</f>
        <v>0</v>
      </c>
      <c r="F25" s="2">
        <f>[3]Sheet40!G27</f>
        <v>0</v>
      </c>
      <c r="G25" s="2">
        <f>[4]Sheet40!G27</f>
        <v>15.7</v>
      </c>
      <c r="H25" s="2">
        <f>'[5]8e'!G25</f>
        <v>6.9</v>
      </c>
      <c r="I25" s="2">
        <f>[6]Sheet40!G25</f>
        <v>1.7</v>
      </c>
      <c r="J25" s="2">
        <f>'[7]8e'!G28</f>
        <v>1.9</v>
      </c>
      <c r="K25" s="2">
        <f>'[8]8e'!G27</f>
        <v>1.8</v>
      </c>
      <c r="L25" s="2">
        <f>'[9]8e'!G27</f>
        <v>1.7</v>
      </c>
      <c r="M25" s="2">
        <f>'[10]8e'!G28</f>
        <v>1.1000000000000001</v>
      </c>
      <c r="N25" s="2">
        <f>'[11]8e'!G26</f>
        <v>2.9</v>
      </c>
      <c r="O25" s="2">
        <f>'[12]8e'!G26</f>
        <v>2.4</v>
      </c>
      <c r="P25" s="2">
        <f>'[13]8e'!G27</f>
        <v>2.2999999999999998</v>
      </c>
      <c r="Q25" s="2">
        <f>'[14]8e'!G25</f>
        <v>6.6</v>
      </c>
    </row>
    <row r="26" spans="1:22" ht="16.5" customHeight="1" x14ac:dyDescent="0.2">
      <c r="P26" s="2">
        <f>'[13]8e'!G28</f>
        <v>0</v>
      </c>
      <c r="Q26" s="2">
        <f>'[14]8e'!G26</f>
        <v>0</v>
      </c>
    </row>
    <row r="28" spans="1:22" ht="16.5" customHeight="1" x14ac:dyDescent="0.2">
      <c r="C28" s="3" t="s">
        <v>46</v>
      </c>
    </row>
    <row r="29" spans="1:22" ht="16.5" customHeight="1" x14ac:dyDescent="0.2">
      <c r="C29" s="3" t="s">
        <v>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tillage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2013-06-06T12:32:09Z</dcterms:created>
  <dcterms:modified xsi:type="dcterms:W3CDTF">2015-03-04T15:23:25Z</dcterms:modified>
</cp:coreProperties>
</file>